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600" windowHeight="9792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Лист1!$A$1:$N$112</definedName>
  </definedNames>
  <calcPr calcId="145621"/>
</workbook>
</file>

<file path=xl/calcChain.xml><?xml version="1.0" encoding="utf-8"?>
<calcChain xmlns="http://schemas.openxmlformats.org/spreadsheetml/2006/main">
  <c r="J86" i="1" l="1"/>
  <c r="I90" i="1"/>
  <c r="I89" i="1"/>
  <c r="I88" i="1"/>
  <c r="I87" i="1"/>
  <c r="I86" i="1"/>
  <c r="I45" i="1"/>
  <c r="I44" i="1"/>
  <c r="I43" i="1"/>
  <c r="I42" i="1"/>
  <c r="I41" i="1"/>
  <c r="I66" i="1" l="1"/>
  <c r="I67" i="1"/>
  <c r="I68" i="1"/>
  <c r="I69" i="1"/>
  <c r="I70" i="1"/>
  <c r="I101" i="1" l="1"/>
  <c r="I46" i="1"/>
  <c r="J46" i="1" s="1"/>
  <c r="I47" i="1"/>
  <c r="I48" i="1"/>
  <c r="I49" i="1"/>
  <c r="I50" i="1"/>
  <c r="I30" i="1" l="1"/>
  <c r="J11" i="1"/>
  <c r="I60" i="1" l="1"/>
  <c r="J41" i="1" l="1"/>
  <c r="I80" i="1"/>
  <c r="I79" i="1"/>
  <c r="I78" i="1"/>
  <c r="I77" i="1"/>
  <c r="I76" i="1"/>
  <c r="J76" i="1" l="1"/>
  <c r="I102" i="1"/>
  <c r="J102" i="1" s="1"/>
  <c r="I100" i="1"/>
  <c r="I99" i="1"/>
  <c r="I98" i="1"/>
  <c r="I97" i="1"/>
  <c r="I95" i="1"/>
  <c r="I94" i="1"/>
  <c r="I93" i="1"/>
  <c r="I92" i="1"/>
  <c r="I91" i="1"/>
  <c r="J91" i="1" s="1"/>
  <c r="I75" i="1"/>
  <c r="I74" i="1"/>
  <c r="I73" i="1"/>
  <c r="I72" i="1"/>
  <c r="I71" i="1"/>
  <c r="J66" i="1"/>
  <c r="I65" i="1"/>
  <c r="I64" i="1"/>
  <c r="I63" i="1"/>
  <c r="I62" i="1"/>
  <c r="I61" i="1"/>
  <c r="I59" i="1"/>
  <c r="I58" i="1"/>
  <c r="I57" i="1"/>
  <c r="I56" i="1"/>
  <c r="I55" i="1"/>
  <c r="I54" i="1"/>
  <c r="I53" i="1"/>
  <c r="I52" i="1"/>
  <c r="I51" i="1"/>
  <c r="I40" i="1"/>
  <c r="I39" i="1"/>
  <c r="I38" i="1"/>
  <c r="I37" i="1"/>
  <c r="I36" i="1"/>
  <c r="I35" i="1"/>
  <c r="I34" i="1"/>
  <c r="I33" i="1"/>
  <c r="I32" i="1"/>
  <c r="I31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0" i="1"/>
  <c r="I9" i="1"/>
  <c r="I8" i="1"/>
  <c r="I7" i="1"/>
  <c r="I6" i="1"/>
  <c r="J93" i="1" l="1"/>
  <c r="J56" i="1"/>
  <c r="J99" i="1"/>
  <c r="J6" i="1"/>
  <c r="J21" i="1"/>
  <c r="J36" i="1"/>
  <c r="J26" i="1"/>
  <c r="J31" i="1"/>
  <c r="J16" i="1"/>
  <c r="J61" i="1"/>
  <c r="J71" i="1"/>
  <c r="J51" i="1"/>
  <c r="J81" i="1"/>
  <c r="M6" i="1" l="1"/>
</calcChain>
</file>

<file path=xl/sharedStrings.xml><?xml version="1.0" encoding="utf-8"?>
<sst xmlns="http://schemas.openxmlformats.org/spreadsheetml/2006/main" count="535" uniqueCount="68">
  <si>
    <t>Наименование
учреждения, оказывающего услугу (выполняющего работу)</t>
  </si>
  <si>
    <t xml:space="preserve">Наименование оказываемой  услуги 
(выполняемой работы) </t>
  </si>
  <si>
    <t>Вариант оказания (выполения)</t>
  </si>
  <si>
    <t>Показатель 
(качества, объема)</t>
  </si>
  <si>
    <t>Наименование показателя</t>
  </si>
  <si>
    <t>Единица измерения</t>
  </si>
  <si>
    <t>оценка выполнения муниципальным учреждением муниципального задания по каждому показателю</t>
  </si>
  <si>
    <t>Сводная оценка выполнения муниципальным учреждением муниципального задания по каждому показателю</t>
  </si>
  <si>
    <t>причины отклонения  значений от запланированных</t>
  </si>
  <si>
    <t>источник информации о фактическом значении показателя</t>
  </si>
  <si>
    <t>оценка итоговая</t>
  </si>
  <si>
    <t xml:space="preserve"> </t>
  </si>
  <si>
    <t>Услуга</t>
  </si>
  <si>
    <t>Показатель качества</t>
  </si>
  <si>
    <t>Уровень освоения обучающимися основной общеобразовательной программы начального общего образования по завершении первой ступени общего образования</t>
  </si>
  <si>
    <t>процент</t>
  </si>
  <si>
    <t>статистическая отчетность</t>
  </si>
  <si>
    <t>Полнота реализации основной общеобразовательной программы начального общего образования</t>
  </si>
  <si>
    <t>Уровень соответствия учебного плана общеобразовательного учреждения требованиям федерального базисного учебного плана</t>
  </si>
  <si>
    <t xml:space="preserve">Доля родителей (законных представителей), удовлетворенных условиями и качеством предоставляемой услуги </t>
  </si>
  <si>
    <t>Процент</t>
  </si>
  <si>
    <t>ведомственная отчетность</t>
  </si>
  <si>
    <t>Показатель объема</t>
  </si>
  <si>
    <t>Число обучающихся</t>
  </si>
  <si>
    <t>человек</t>
  </si>
  <si>
    <t>2. Реализация основных общеобразовательных программ начального общего образования Обучающиеся с ограниченными возможностями здоровья (ОВЗ); Адаптированная образовательная программа; Проходящие обучение по состоянию здоровья на дому</t>
  </si>
  <si>
    <t>4. Реализация основных общеобразовательных программ начального общего образования           Дети-инвалиды;  Адаптированная образовательная программа;  Проходящие обучение по состоянию здоровья на дому</t>
  </si>
  <si>
    <t>8.  Реализация основных общеобразовательных программ основного общего образования   Обучающиеся с ограниченными возможностями здоровья (ОВЗ); Адаптированная образовательная программа; Проходящие обучение по состоянию здоровья на дому</t>
  </si>
  <si>
    <t>Уровень освоения обучающимися основной общеобразовательной программы основного общего образования по завершении второй ступени общего образования</t>
  </si>
  <si>
    <t>Полнота реализации основной общеобразовательной программы основного общего образования</t>
  </si>
  <si>
    <t>Уровень освоения обучающимися основной общеобразовательной программы среднего (полного) общего образования по завершении третьей ступени общего образования</t>
  </si>
  <si>
    <t>Полнота реализации основной общеобразовательной программы среднего (полного) общего образования</t>
  </si>
  <si>
    <t>Показатель объма</t>
  </si>
  <si>
    <t>Число детей</t>
  </si>
  <si>
    <t>Доля детей, ставших победителями и призерами всероссийских и международных мероприятий</t>
  </si>
  <si>
    <t>Укомплектованность кадрами:
- общий уровень укомплектованности кадрами</t>
  </si>
  <si>
    <t>Количество человеко-часов</t>
  </si>
  <si>
    <t>Укомплектованность кадрами:                           - общий уровень укомплектованности кадрами</t>
  </si>
  <si>
    <t>Качество организации отдыха детей в каникулярное время: отсутствие детского травматизма</t>
  </si>
  <si>
    <t>Количество человек</t>
  </si>
  <si>
    <t>человеко-час</t>
  </si>
  <si>
    <t>Согласовано:</t>
  </si>
  <si>
    <t>Начальник отдела экономики и планирования Администрации города Шарыпово                                 Е. Н. Орлова</t>
  </si>
  <si>
    <t>10.  Реализация основных общеобразовательных программ основного общего образования          Дети-инвалиды; Адаптированная образовательная программа; Проходящие обучение по состоянию здоровья на дому</t>
  </si>
  <si>
    <t>13. Реализация основных общеобразовательных программ основного общего образования               Обучающиеся за исключением обучающихся с ограниченными возможностями здоровья (ОВЗ) и детей-инвалидов; Не указано; Проходящие обучение по состоянию здоровья на дому</t>
  </si>
  <si>
    <t>14. Реализация основных общеобразовательных программ среднего общего образования                                 Обучающиеся за исключением обучающихся с ограниченными возможностями здоровья (ОВЗ) и детей-инвалидов; Образовательная программа, обеспечивающая углубленное изучение отдельных предметов, предметных областей (профильное обучение);                           Не указано</t>
  </si>
  <si>
    <t>15. Реализация основных общеобразовательных программ среднего общего образования                                         Дети-инвалиды; Не указано; Проходящие обучение по состоянию здоровья на дому</t>
  </si>
  <si>
    <t>16. Реализация основных общеобразовательных программ среднего общего образования                                         Дети-инвалиды; Адаптированная образовательная программа; Проходящие обучение по состоянию здоровья на дому</t>
  </si>
  <si>
    <t>Муниципальное бюджетное общеобразовательное учреждение "Средняя общеобразовательная школа № 7" города Шарыпово</t>
  </si>
  <si>
    <t>Директор                                                           Н.А. Петровская</t>
  </si>
  <si>
    <r>
      <t>Сводный отчет о фактическом исполнении муниципального задания                                                                                                                                                                                                                                                                           муниципальным бюджетным общеобразовательным учреждением "Средняя общеобразовательная школа № 7" города Шарыпово за</t>
    </r>
    <r>
      <rPr>
        <b/>
        <sz val="11"/>
        <color theme="1"/>
        <rFont val="Times New Roman"/>
        <family val="1"/>
        <charset val="204"/>
      </rPr>
      <t xml:space="preserve"> 1 квартал 2025 г.</t>
    </r>
  </si>
  <si>
    <t>значение утвержденное  в муниципальном задании на 2025</t>
  </si>
  <si>
    <t>фактическое значение  за 1 кв. 2025г.</t>
  </si>
  <si>
    <t>17. Реализация основных общеобразовательных программ среднего общего образования                                         Обучающиеся за исключением обучающихся с ограниченными возможностями здоровья (ОВЗ) и детей-инвалидов; Не указано; Проходящие обучение по состоянию здоровья на дому</t>
  </si>
  <si>
    <t>19. Предоставление питания</t>
  </si>
  <si>
    <t>20.  Реализация дополнительных общеразвивающих программ</t>
  </si>
  <si>
    <t>21. Организация отдыха детей и молодежи</t>
  </si>
  <si>
    <t>плановый показатель будет достигнут до конца 2025г.</t>
  </si>
  <si>
    <t xml:space="preserve"> 10.04.2025                   </t>
  </si>
  <si>
    <t>5. Реализация основных общеобразовательных программ начального общего образования                                                                                        Дети-инвалиды; Не указано;                        Не указано</t>
  </si>
  <si>
    <t xml:space="preserve">1. Реализация основных общеобразовательных программ начального общего образования Обучающиеся с ограниченными возможностями здоровья (ОВЗ); Адаптированная образовательная программа;                                                Не указано </t>
  </si>
  <si>
    <t>3. Реализация основных общеобразовательных программ начального общего образования  Дети-инвалиды; Адаптированная образовательная программа;                             Не указано</t>
  </si>
  <si>
    <t>6. Реализация основных общеобразовательных программ начального общего образования                                                                  Не указано;                                            Не указано;                                       Не указано</t>
  </si>
  <si>
    <t>7. Реализация основных общеобразовательных программ основного общего образования   Обучающиеся с ограниченными возможностями здоровья (ОВЗ); Адаптированная образовательная программа;                                         Не указано</t>
  </si>
  <si>
    <t>9.  Реализация основных общеобразовательных программ основного общего образования   Дети-инвалиды; Адаптированная образовательная программа;                                                   Не указано</t>
  </si>
  <si>
    <t>11. Реализация основных общеобразовательных программ основного общего образования                                                          Дети-инвалиды;                                                Не указано;                                    Не указано</t>
  </si>
  <si>
    <t>12.  Реализация основных общеобразовательных программ основного общего образования                Обучающиеся за исключением обучающихся с ограниченными возможностями здоровья (ОВЗ) и детей-инвалидов; Не указано;                                               Не указано</t>
  </si>
  <si>
    <t>18. Присмотр и уход Обучающиеся за исключением детей-инвалидов и инвалидов;                                                             Не указано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</si>
</sst>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15">
    <font>
      <sz val="11"/>
      <color theme="1"/>
      <name val="Calibri"/>
      <charset val="204"/>
      <scheme val="minor"/>
    </font>
    <font>
      <sz val="14"/>
      <color theme="1"/>
      <name val="Times New Roman"/>
      <charset val="204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color indexed="8"/>
      <name val="Times New Roman"/>
      <charset val="204"/>
    </font>
    <font>
      <sz val="10"/>
      <name val="Times New Roman"/>
      <charset val="204"/>
    </font>
    <font>
      <sz val="12"/>
      <color theme="1"/>
      <name val="Times New Roman"/>
      <charset val="204"/>
    </font>
    <font>
      <sz val="10"/>
      <name val="Arial CYR"/>
      <charset val="134"/>
    </font>
    <font>
      <sz val="11"/>
      <color theme="1"/>
      <name val="Calibri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8" fillId="0" borderId="0"/>
    <xf numFmtId="0" fontId="3" fillId="0" borderId="0"/>
    <xf numFmtId="0" fontId="9" fillId="0" borderId="0"/>
  </cellStyleXfs>
  <cellXfs count="77">
    <xf numFmtId="0" fontId="0" fillId="0" borderId="0" xfId="0"/>
    <xf numFmtId="0" fontId="0" fillId="2" borderId="0" xfId="0" applyFill="1"/>
    <xf numFmtId="0" fontId="1" fillId="2" borderId="1" xfId="2" applyFont="1" applyFill="1" applyBorder="1" applyAlignment="1">
      <alignment horizontal="left"/>
    </xf>
    <xf numFmtId="0" fontId="1" fillId="2" borderId="2" xfId="2" applyFont="1" applyFill="1" applyBorder="1" applyAlignment="1">
      <alignment horizontal="left"/>
    </xf>
    <xf numFmtId="0" fontId="1" fillId="2" borderId="4" xfId="2" applyFont="1" applyFill="1" applyBorder="1" applyAlignment="1">
      <alignment horizontal="left"/>
    </xf>
    <xf numFmtId="0" fontId="1" fillId="2" borderId="5" xfId="2" applyFont="1" applyFill="1" applyBorder="1" applyAlignment="1">
      <alignment horizontal="left"/>
    </xf>
    <xf numFmtId="0" fontId="3" fillId="2" borderId="0" xfId="2" applyFill="1"/>
    <xf numFmtId="0" fontId="4" fillId="2" borderId="6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top"/>
    </xf>
    <xf numFmtId="0" fontId="5" fillId="2" borderId="6" xfId="0" applyFont="1" applyFill="1" applyBorder="1"/>
    <xf numFmtId="0" fontId="6" fillId="2" borderId="6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 wrapText="1"/>
    </xf>
    <xf numFmtId="164" fontId="4" fillId="2" borderId="6" xfId="2" applyNumberFormat="1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wrapText="1"/>
    </xf>
    <xf numFmtId="0" fontId="4" fillId="2" borderId="6" xfId="2" applyFont="1" applyFill="1" applyBorder="1" applyAlignment="1">
      <alignment vertical="center" wrapText="1"/>
    </xf>
    <xf numFmtId="0" fontId="5" fillId="2" borderId="6" xfId="0" applyFont="1" applyFill="1" applyBorder="1" applyAlignment="1">
      <alignment wrapText="1"/>
    </xf>
    <xf numFmtId="0" fontId="5" fillId="2" borderId="6" xfId="0" applyFont="1" applyFill="1" applyBorder="1" applyAlignment="1">
      <alignment horizontal="left" wrapText="1"/>
    </xf>
    <xf numFmtId="164" fontId="4" fillId="2" borderId="6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/>
    <xf numFmtId="0" fontId="4" fillId="2" borderId="8" xfId="2" applyFont="1" applyFill="1" applyBorder="1" applyAlignment="1">
      <alignment horizontal="center" vertical="center" wrapText="1"/>
    </xf>
    <xf numFmtId="14" fontId="11" fillId="2" borderId="0" xfId="0" applyNumberFormat="1" applyFont="1" applyFill="1"/>
    <xf numFmtId="14" fontId="2" fillId="2" borderId="0" xfId="0" applyNumberFormat="1" applyFont="1" applyFill="1" applyAlignment="1">
      <alignment horizontal="left"/>
    </xf>
    <xf numFmtId="0" fontId="12" fillId="2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wrapText="1"/>
    </xf>
    <xf numFmtId="0" fontId="10" fillId="2" borderId="6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left" vertical="top" wrapText="1"/>
    </xf>
    <xf numFmtId="14" fontId="11" fillId="2" borderId="0" xfId="0" applyNumberFormat="1" applyFont="1" applyFill="1" applyAlignment="1">
      <alignment horizontal="left"/>
    </xf>
    <xf numFmtId="0" fontId="14" fillId="2" borderId="6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/>
    </xf>
    <xf numFmtId="164" fontId="4" fillId="2" borderId="7" xfId="2" applyNumberFormat="1" applyFont="1" applyFill="1" applyBorder="1" applyAlignment="1"/>
    <xf numFmtId="164" fontId="4" fillId="2" borderId="8" xfId="2" applyNumberFormat="1" applyFont="1" applyFill="1" applyBorder="1" applyAlignment="1"/>
    <xf numFmtId="164" fontId="4" fillId="2" borderId="9" xfId="2" applyNumberFormat="1" applyFont="1" applyFill="1" applyBorder="1" applyAlignment="1"/>
    <xf numFmtId="0" fontId="10" fillId="2" borderId="7" xfId="2" applyFont="1" applyFill="1" applyBorder="1" applyAlignment="1">
      <alignment horizontal="center" wrapText="1"/>
    </xf>
    <xf numFmtId="0" fontId="4" fillId="2" borderId="8" xfId="2" applyFont="1" applyFill="1" applyBorder="1" applyAlignment="1">
      <alignment horizontal="center" wrapText="1"/>
    </xf>
    <xf numFmtId="0" fontId="4" fillId="2" borderId="9" xfId="2" applyFont="1" applyFill="1" applyBorder="1" applyAlignment="1">
      <alignment horizontal="center" wrapText="1"/>
    </xf>
    <xf numFmtId="0" fontId="4" fillId="2" borderId="7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10" fillId="2" borderId="7" xfId="2" applyNumberFormat="1" applyFont="1" applyFill="1" applyBorder="1" applyAlignment="1">
      <alignment horizontal="center" vertical="top"/>
    </xf>
    <xf numFmtId="164" fontId="4" fillId="2" borderId="8" xfId="2" applyNumberFormat="1" applyFont="1" applyFill="1" applyBorder="1" applyAlignment="1">
      <alignment horizontal="center" vertical="top"/>
    </xf>
    <xf numFmtId="164" fontId="4" fillId="2" borderId="9" xfId="2" applyNumberFormat="1" applyFont="1" applyFill="1" applyBorder="1" applyAlignment="1">
      <alignment horizontal="center" vertical="top"/>
    </xf>
    <xf numFmtId="0" fontId="2" fillId="2" borderId="0" xfId="2" applyFont="1" applyFill="1" applyBorder="1" applyAlignment="1">
      <alignment horizontal="center"/>
    </xf>
    <xf numFmtId="0" fontId="4" fillId="2" borderId="7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4" fillId="2" borderId="7" xfId="2" applyFont="1" applyFill="1" applyBorder="1" applyAlignment="1">
      <alignment horizontal="center" wrapText="1"/>
    </xf>
    <xf numFmtId="164" fontId="4" fillId="2" borderId="6" xfId="2" applyNumberFormat="1" applyFont="1" applyFill="1" applyBorder="1" applyAlignment="1"/>
    <xf numFmtId="0" fontId="10" fillId="2" borderId="6" xfId="2" applyFont="1" applyFill="1" applyBorder="1" applyAlignment="1">
      <alignment horizontal="left" vertical="top" wrapText="1"/>
    </xf>
    <xf numFmtId="0" fontId="4" fillId="2" borderId="6" xfId="2" applyFont="1" applyFill="1" applyBorder="1" applyAlignment="1">
      <alignment horizontal="left" vertical="top" wrapText="1"/>
    </xf>
    <xf numFmtId="2" fontId="4" fillId="2" borderId="6" xfId="2" applyNumberFormat="1" applyFont="1" applyFill="1" applyBorder="1" applyAlignment="1"/>
    <xf numFmtId="0" fontId="4" fillId="2" borderId="6" xfId="2" applyFont="1" applyFill="1" applyBorder="1" applyAlignment="1"/>
    <xf numFmtId="0" fontId="5" fillId="2" borderId="7" xfId="0" applyFont="1" applyFill="1" applyBorder="1" applyAlignment="1">
      <alignment horizontal="center" wrapText="1"/>
    </xf>
    <xf numFmtId="2" fontId="4" fillId="2" borderId="7" xfId="2" applyNumberFormat="1" applyFont="1" applyFill="1" applyBorder="1" applyAlignment="1"/>
    <xf numFmtId="2" fontId="4" fillId="2" borderId="8" xfId="2" applyNumberFormat="1" applyFont="1" applyFill="1" applyBorder="1" applyAlignment="1"/>
    <xf numFmtId="0" fontId="0" fillId="0" borderId="8" xfId="0" applyBorder="1" applyAlignment="1"/>
    <xf numFmtId="0" fontId="0" fillId="0" borderId="9" xfId="0" applyBorder="1" applyAlignment="1"/>
    <xf numFmtId="165" fontId="11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4" fillId="2" borderId="7" xfId="2" applyFont="1" applyFill="1" applyBorder="1" applyAlignment="1">
      <alignment horizontal="left" vertical="top" wrapText="1"/>
    </xf>
    <xf numFmtId="0" fontId="4" fillId="2" borderId="8" xfId="2" applyFont="1" applyFill="1" applyBorder="1" applyAlignment="1">
      <alignment horizontal="left" vertical="top" wrapText="1"/>
    </xf>
    <xf numFmtId="0" fontId="4" fillId="2" borderId="9" xfId="2" applyFont="1" applyFill="1" applyBorder="1" applyAlignment="1">
      <alignment horizontal="left" vertical="top" wrapText="1"/>
    </xf>
    <xf numFmtId="0" fontId="10" fillId="2" borderId="7" xfId="2" applyFont="1" applyFill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1" fillId="2" borderId="3" xfId="2" applyFont="1" applyFill="1" applyBorder="1" applyAlignment="1">
      <alignment horizontal="center" wrapText="1"/>
    </xf>
    <xf numFmtId="0" fontId="0" fillId="2" borderId="0" xfId="0" applyFont="1" applyFill="1" applyAlignment="1">
      <alignment horizontal="center" wrapText="1"/>
    </xf>
    <xf numFmtId="0" fontId="10" fillId="2" borderId="7" xfId="2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3"/>
    <cellStyle name="Обычный 3" xfId="2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"/>
  <sheetViews>
    <sheetView tabSelected="1" view="pageBreakPreview" zoomScale="90" zoomScaleNormal="90" workbookViewId="0">
      <selection activeCell="C94" sqref="C94"/>
    </sheetView>
  </sheetViews>
  <sheetFormatPr defaultColWidth="8.88671875" defaultRowHeight="14.4"/>
  <cols>
    <col min="1" max="1" width="10.6640625" style="1" customWidth="1"/>
    <col min="2" max="2" width="14.5546875" style="1" customWidth="1"/>
    <col min="3" max="3" width="7.44140625" style="1" customWidth="1"/>
    <col min="4" max="4" width="9.6640625" style="1" customWidth="1"/>
    <col min="5" max="5" width="34" style="1" customWidth="1"/>
    <col min="6" max="6" width="7.5546875" style="1" customWidth="1"/>
    <col min="7" max="7" width="6.6640625" style="1" customWidth="1"/>
    <col min="8" max="8" width="7.109375" style="1" customWidth="1"/>
    <col min="9" max="9" width="6.6640625" style="1" customWidth="1"/>
    <col min="10" max="10" width="8" style="1" customWidth="1"/>
    <col min="11" max="11" width="7.6640625" style="1" customWidth="1"/>
    <col min="12" max="12" width="13.109375" style="1" customWidth="1"/>
    <col min="13" max="13" width="9" style="1" customWidth="1"/>
    <col min="14" max="14" width="9.109375" style="1" hidden="1" customWidth="1"/>
    <col min="15" max="16384" width="8.88671875" style="1"/>
  </cols>
  <sheetData>
    <row r="1" spans="1:14" ht="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34.200000000000003" customHeight="1">
      <c r="A2" s="74" t="s">
        <v>50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 ht="18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180">
      <c r="A5" s="33" t="s">
        <v>0</v>
      </c>
      <c r="B5" s="33" t="s">
        <v>1</v>
      </c>
      <c r="C5" s="33" t="s">
        <v>2</v>
      </c>
      <c r="D5" s="33" t="s">
        <v>3</v>
      </c>
      <c r="E5" s="33" t="s">
        <v>4</v>
      </c>
      <c r="F5" s="33" t="s">
        <v>5</v>
      </c>
      <c r="G5" s="33" t="s">
        <v>51</v>
      </c>
      <c r="H5" s="33" t="s">
        <v>52</v>
      </c>
      <c r="I5" s="33" t="s">
        <v>6</v>
      </c>
      <c r="J5" s="33" t="s">
        <v>7</v>
      </c>
      <c r="K5" s="33" t="s">
        <v>8</v>
      </c>
      <c r="L5" s="33" t="s">
        <v>9</v>
      </c>
      <c r="M5" s="33" t="s">
        <v>10</v>
      </c>
      <c r="N5" s="15"/>
    </row>
    <row r="6" spans="1:14" ht="65.400000000000006" customHeight="1">
      <c r="A6" s="68" t="s">
        <v>48</v>
      </c>
      <c r="B6" s="56" t="s">
        <v>60</v>
      </c>
      <c r="C6" s="7" t="s">
        <v>12</v>
      </c>
      <c r="D6" s="7" t="s">
        <v>13</v>
      </c>
      <c r="E6" s="7" t="s">
        <v>14</v>
      </c>
      <c r="F6" s="7" t="s">
        <v>15</v>
      </c>
      <c r="G6" s="8">
        <v>100</v>
      </c>
      <c r="H6" s="8">
        <v>100</v>
      </c>
      <c r="I6" s="16">
        <f>H6*100/G6</f>
        <v>100</v>
      </c>
      <c r="J6" s="55">
        <f>AVERAGE(I6:I10)</f>
        <v>100</v>
      </c>
      <c r="K6" s="38"/>
      <c r="L6" s="7" t="s">
        <v>16</v>
      </c>
      <c r="M6" s="44">
        <f>SUM(J6:J104)/19</f>
        <v>98.796992481203006</v>
      </c>
      <c r="N6" s="47"/>
    </row>
    <row r="7" spans="1:14" ht="39.6">
      <c r="A7" s="69"/>
      <c r="B7" s="57"/>
      <c r="C7" s="7" t="s">
        <v>12</v>
      </c>
      <c r="D7" s="7" t="s">
        <v>13</v>
      </c>
      <c r="E7" s="7" t="s">
        <v>17</v>
      </c>
      <c r="F7" s="7" t="s">
        <v>15</v>
      </c>
      <c r="G7" s="8">
        <v>100</v>
      </c>
      <c r="H7" s="8">
        <v>100</v>
      </c>
      <c r="I7" s="16">
        <f t="shared" ref="I7:I75" si="0">H7*100/G7</f>
        <v>100</v>
      </c>
      <c r="J7" s="55"/>
      <c r="K7" s="39"/>
      <c r="L7" s="7" t="s">
        <v>16</v>
      </c>
      <c r="M7" s="45"/>
      <c r="N7" s="47"/>
    </row>
    <row r="8" spans="1:14" ht="52.8">
      <c r="A8" s="69"/>
      <c r="B8" s="57"/>
      <c r="C8" s="7" t="s">
        <v>12</v>
      </c>
      <c r="D8" s="7" t="s">
        <v>13</v>
      </c>
      <c r="E8" s="7" t="s">
        <v>18</v>
      </c>
      <c r="F8" s="7" t="s">
        <v>15</v>
      </c>
      <c r="G8" s="8">
        <v>100</v>
      </c>
      <c r="H8" s="8">
        <v>100</v>
      </c>
      <c r="I8" s="16">
        <f t="shared" si="0"/>
        <v>100</v>
      </c>
      <c r="J8" s="55"/>
      <c r="K8" s="39"/>
      <c r="L8" s="7" t="s">
        <v>16</v>
      </c>
      <c r="M8" s="45"/>
      <c r="N8" s="47"/>
    </row>
    <row r="9" spans="1:14" ht="55.2" customHeight="1">
      <c r="A9" s="69"/>
      <c r="B9" s="57"/>
      <c r="C9" s="9" t="s">
        <v>12</v>
      </c>
      <c r="D9" s="9" t="s">
        <v>13</v>
      </c>
      <c r="E9" s="10" t="s">
        <v>19</v>
      </c>
      <c r="F9" s="27" t="s">
        <v>15</v>
      </c>
      <c r="G9" s="11">
        <v>78.02</v>
      </c>
      <c r="H9" s="11">
        <v>78.02</v>
      </c>
      <c r="I9" s="16">
        <f t="shared" si="0"/>
        <v>100</v>
      </c>
      <c r="J9" s="55"/>
      <c r="K9" s="39"/>
      <c r="L9" s="7" t="s">
        <v>21</v>
      </c>
      <c r="M9" s="45"/>
      <c r="N9" s="47"/>
    </row>
    <row r="10" spans="1:14" ht="26.4">
      <c r="A10" s="69"/>
      <c r="B10" s="57"/>
      <c r="C10" s="7" t="s">
        <v>12</v>
      </c>
      <c r="D10" s="7" t="s">
        <v>22</v>
      </c>
      <c r="E10" s="7" t="s">
        <v>23</v>
      </c>
      <c r="F10" s="7" t="s">
        <v>24</v>
      </c>
      <c r="G10" s="8">
        <v>38</v>
      </c>
      <c r="H10" s="8">
        <v>38</v>
      </c>
      <c r="I10" s="16">
        <f t="shared" si="0"/>
        <v>100</v>
      </c>
      <c r="J10" s="55"/>
      <c r="K10" s="40"/>
      <c r="L10" s="7" t="s">
        <v>16</v>
      </c>
      <c r="M10" s="45"/>
      <c r="N10" s="47"/>
    </row>
    <row r="11" spans="1:14" ht="66.599999999999994" customHeight="1">
      <c r="A11" s="69"/>
      <c r="B11" s="57" t="s">
        <v>25</v>
      </c>
      <c r="C11" s="7" t="s">
        <v>12</v>
      </c>
      <c r="D11" s="7" t="s">
        <v>13</v>
      </c>
      <c r="E11" s="7" t="s">
        <v>14</v>
      </c>
      <c r="F11" s="7" t="s">
        <v>15</v>
      </c>
      <c r="G11" s="8">
        <v>0</v>
      </c>
      <c r="H11" s="8">
        <v>0</v>
      </c>
      <c r="I11" s="16">
        <v>0</v>
      </c>
      <c r="J11" s="55">
        <f>AVERAGE(I11:I15)</f>
        <v>0</v>
      </c>
      <c r="K11" s="38"/>
      <c r="L11" s="7" t="s">
        <v>16</v>
      </c>
      <c r="M11" s="45"/>
      <c r="N11" s="47"/>
    </row>
    <row r="12" spans="1:14" ht="39.6">
      <c r="A12" s="69"/>
      <c r="B12" s="57"/>
      <c r="C12" s="7" t="s">
        <v>12</v>
      </c>
      <c r="D12" s="7" t="s">
        <v>13</v>
      </c>
      <c r="E12" s="7" t="s">
        <v>17</v>
      </c>
      <c r="F12" s="7" t="s">
        <v>15</v>
      </c>
      <c r="G12" s="8">
        <v>0</v>
      </c>
      <c r="H12" s="8">
        <v>0</v>
      </c>
      <c r="I12" s="16">
        <v>0</v>
      </c>
      <c r="J12" s="55"/>
      <c r="K12" s="39"/>
      <c r="L12" s="7" t="s">
        <v>16</v>
      </c>
      <c r="M12" s="45"/>
      <c r="N12" s="47"/>
    </row>
    <row r="13" spans="1:14" ht="52.8">
      <c r="A13" s="69"/>
      <c r="B13" s="57"/>
      <c r="C13" s="7" t="s">
        <v>12</v>
      </c>
      <c r="D13" s="7" t="s">
        <v>13</v>
      </c>
      <c r="E13" s="7" t="s">
        <v>18</v>
      </c>
      <c r="F13" s="7" t="s">
        <v>15</v>
      </c>
      <c r="G13" s="8">
        <v>0</v>
      </c>
      <c r="H13" s="8">
        <v>0</v>
      </c>
      <c r="I13" s="16">
        <v>0</v>
      </c>
      <c r="J13" s="55"/>
      <c r="K13" s="39"/>
      <c r="L13" s="7" t="s">
        <v>16</v>
      </c>
      <c r="M13" s="45"/>
      <c r="N13" s="47"/>
    </row>
    <row r="14" spans="1:14" ht="55.95" customHeight="1">
      <c r="A14" s="69"/>
      <c r="B14" s="57"/>
      <c r="C14" s="9" t="s">
        <v>12</v>
      </c>
      <c r="D14" s="9" t="s">
        <v>13</v>
      </c>
      <c r="E14" s="10" t="s">
        <v>19</v>
      </c>
      <c r="F14" s="27" t="s">
        <v>15</v>
      </c>
      <c r="G14" s="11">
        <v>0</v>
      </c>
      <c r="H14" s="11">
        <v>0</v>
      </c>
      <c r="I14" s="16">
        <v>0</v>
      </c>
      <c r="J14" s="55"/>
      <c r="K14" s="39"/>
      <c r="L14" s="7" t="s">
        <v>21</v>
      </c>
      <c r="M14" s="45"/>
      <c r="N14" s="47"/>
    </row>
    <row r="15" spans="1:14" ht="27.6" customHeight="1">
      <c r="A15" s="69"/>
      <c r="B15" s="57"/>
      <c r="C15" s="7" t="s">
        <v>12</v>
      </c>
      <c r="D15" s="7" t="s">
        <v>22</v>
      </c>
      <c r="E15" s="7" t="s">
        <v>23</v>
      </c>
      <c r="F15" s="7" t="s">
        <v>24</v>
      </c>
      <c r="G15" s="8">
        <v>0</v>
      </c>
      <c r="H15" s="8">
        <v>0</v>
      </c>
      <c r="I15" s="16">
        <v>0</v>
      </c>
      <c r="J15" s="55"/>
      <c r="K15" s="40"/>
      <c r="L15" s="7" t="s">
        <v>16</v>
      </c>
      <c r="M15" s="45"/>
      <c r="N15" s="47"/>
    </row>
    <row r="16" spans="1:14" ht="70.95" customHeight="1">
      <c r="A16" s="69"/>
      <c r="B16" s="56" t="s">
        <v>61</v>
      </c>
      <c r="C16" s="7" t="s">
        <v>12</v>
      </c>
      <c r="D16" s="7" t="s">
        <v>13</v>
      </c>
      <c r="E16" s="7" t="s">
        <v>14</v>
      </c>
      <c r="F16" s="7" t="s">
        <v>15</v>
      </c>
      <c r="G16" s="8">
        <v>100</v>
      </c>
      <c r="H16" s="8">
        <v>100</v>
      </c>
      <c r="I16" s="16">
        <f t="shared" si="0"/>
        <v>100</v>
      </c>
      <c r="J16" s="55">
        <f>AVERAGE(I16:I20)</f>
        <v>100</v>
      </c>
      <c r="K16" s="41" t="s">
        <v>11</v>
      </c>
      <c r="L16" s="7" t="s">
        <v>16</v>
      </c>
      <c r="M16" s="45"/>
      <c r="N16" s="47"/>
    </row>
    <row r="17" spans="1:14" ht="47.4" customHeight="1">
      <c r="A17" s="69"/>
      <c r="B17" s="57"/>
      <c r="C17" s="7" t="s">
        <v>12</v>
      </c>
      <c r="D17" s="7" t="s">
        <v>13</v>
      </c>
      <c r="E17" s="7" t="s">
        <v>17</v>
      </c>
      <c r="F17" s="7" t="s">
        <v>15</v>
      </c>
      <c r="G17" s="8">
        <v>100</v>
      </c>
      <c r="H17" s="8">
        <v>100</v>
      </c>
      <c r="I17" s="16">
        <f t="shared" si="0"/>
        <v>100</v>
      </c>
      <c r="J17" s="55"/>
      <c r="K17" s="42"/>
      <c r="L17" s="7" t="s">
        <v>16</v>
      </c>
      <c r="M17" s="45"/>
      <c r="N17" s="47"/>
    </row>
    <row r="18" spans="1:14" ht="52.8">
      <c r="A18" s="69"/>
      <c r="B18" s="57"/>
      <c r="C18" s="7" t="s">
        <v>12</v>
      </c>
      <c r="D18" s="7" t="s">
        <v>13</v>
      </c>
      <c r="E18" s="7" t="s">
        <v>18</v>
      </c>
      <c r="F18" s="7" t="s">
        <v>15</v>
      </c>
      <c r="G18" s="8">
        <v>100</v>
      </c>
      <c r="H18" s="8">
        <v>100</v>
      </c>
      <c r="I18" s="16">
        <f t="shared" si="0"/>
        <v>100</v>
      </c>
      <c r="J18" s="55"/>
      <c r="K18" s="42"/>
      <c r="L18" s="7" t="s">
        <v>16</v>
      </c>
      <c r="M18" s="45"/>
      <c r="N18" s="47"/>
    </row>
    <row r="19" spans="1:14" ht="54.6" customHeight="1">
      <c r="A19" s="69"/>
      <c r="B19" s="57"/>
      <c r="C19" s="9" t="s">
        <v>12</v>
      </c>
      <c r="D19" s="9" t="s">
        <v>13</v>
      </c>
      <c r="E19" s="10" t="s">
        <v>19</v>
      </c>
      <c r="F19" s="27" t="s">
        <v>15</v>
      </c>
      <c r="G19" s="11">
        <v>78.02</v>
      </c>
      <c r="H19" s="11">
        <v>78.02</v>
      </c>
      <c r="I19" s="16">
        <f t="shared" si="0"/>
        <v>100</v>
      </c>
      <c r="J19" s="55"/>
      <c r="K19" s="42"/>
      <c r="L19" s="7" t="s">
        <v>21</v>
      </c>
      <c r="M19" s="45"/>
      <c r="N19" s="47"/>
    </row>
    <row r="20" spans="1:14" ht="26.4">
      <c r="A20" s="69"/>
      <c r="B20" s="57"/>
      <c r="C20" s="7" t="s">
        <v>12</v>
      </c>
      <c r="D20" s="7" t="s">
        <v>22</v>
      </c>
      <c r="E20" s="7" t="s">
        <v>23</v>
      </c>
      <c r="F20" s="7" t="s">
        <v>24</v>
      </c>
      <c r="G20" s="8">
        <v>3</v>
      </c>
      <c r="H20" s="8">
        <v>3</v>
      </c>
      <c r="I20" s="16">
        <f t="shared" si="0"/>
        <v>100</v>
      </c>
      <c r="J20" s="55"/>
      <c r="K20" s="43"/>
      <c r="L20" s="7" t="s">
        <v>16</v>
      </c>
      <c r="M20" s="45"/>
      <c r="N20" s="47"/>
    </row>
    <row r="21" spans="1:14" ht="66.599999999999994" customHeight="1">
      <c r="A21" s="69"/>
      <c r="B21" s="57" t="s">
        <v>26</v>
      </c>
      <c r="C21" s="7" t="s">
        <v>12</v>
      </c>
      <c r="D21" s="7" t="s">
        <v>13</v>
      </c>
      <c r="E21" s="7" t="s">
        <v>14</v>
      </c>
      <c r="F21" s="7" t="s">
        <v>15</v>
      </c>
      <c r="G21" s="8">
        <v>100</v>
      </c>
      <c r="H21" s="8">
        <v>100</v>
      </c>
      <c r="I21" s="16">
        <f t="shared" si="0"/>
        <v>100</v>
      </c>
      <c r="J21" s="58">
        <f>AVERAGE(I21:I25)</f>
        <v>100</v>
      </c>
      <c r="K21" s="41"/>
      <c r="L21" s="7" t="s">
        <v>16</v>
      </c>
      <c r="M21" s="45"/>
      <c r="N21" s="47"/>
    </row>
    <row r="22" spans="1:14" ht="39.6">
      <c r="A22" s="69"/>
      <c r="B22" s="57"/>
      <c r="C22" s="7" t="s">
        <v>12</v>
      </c>
      <c r="D22" s="7" t="s">
        <v>13</v>
      </c>
      <c r="E22" s="7" t="s">
        <v>17</v>
      </c>
      <c r="F22" s="7" t="s">
        <v>15</v>
      </c>
      <c r="G22" s="8">
        <v>100</v>
      </c>
      <c r="H22" s="8">
        <v>100</v>
      </c>
      <c r="I22" s="16">
        <f t="shared" si="0"/>
        <v>100</v>
      </c>
      <c r="J22" s="58"/>
      <c r="K22" s="42"/>
      <c r="L22" s="7" t="s">
        <v>16</v>
      </c>
      <c r="M22" s="45"/>
      <c r="N22" s="47"/>
    </row>
    <row r="23" spans="1:14" ht="52.8">
      <c r="A23" s="69"/>
      <c r="B23" s="57"/>
      <c r="C23" s="7" t="s">
        <v>12</v>
      </c>
      <c r="D23" s="7" t="s">
        <v>13</v>
      </c>
      <c r="E23" s="7" t="s">
        <v>18</v>
      </c>
      <c r="F23" s="7" t="s">
        <v>15</v>
      </c>
      <c r="G23" s="8">
        <v>100</v>
      </c>
      <c r="H23" s="8">
        <v>100</v>
      </c>
      <c r="I23" s="16">
        <f t="shared" si="0"/>
        <v>100</v>
      </c>
      <c r="J23" s="58"/>
      <c r="K23" s="42"/>
      <c r="L23" s="7" t="s">
        <v>16</v>
      </c>
      <c r="M23" s="45"/>
      <c r="N23" s="47"/>
    </row>
    <row r="24" spans="1:14" ht="54" customHeight="1">
      <c r="A24" s="69"/>
      <c r="B24" s="57"/>
      <c r="C24" s="9" t="s">
        <v>12</v>
      </c>
      <c r="D24" s="9" t="s">
        <v>13</v>
      </c>
      <c r="E24" s="10" t="s">
        <v>19</v>
      </c>
      <c r="F24" s="27" t="s">
        <v>15</v>
      </c>
      <c r="G24" s="11">
        <v>78.02</v>
      </c>
      <c r="H24" s="11">
        <v>78.02</v>
      </c>
      <c r="I24" s="16">
        <f t="shared" si="0"/>
        <v>100</v>
      </c>
      <c r="J24" s="58"/>
      <c r="K24" s="42"/>
      <c r="L24" s="7" t="s">
        <v>21</v>
      </c>
      <c r="M24" s="45"/>
      <c r="N24" s="47"/>
    </row>
    <row r="25" spans="1:14" ht="31.95" customHeight="1">
      <c r="A25" s="69"/>
      <c r="B25" s="57"/>
      <c r="C25" s="7" t="s">
        <v>12</v>
      </c>
      <c r="D25" s="7" t="s">
        <v>22</v>
      </c>
      <c r="E25" s="7" t="s">
        <v>23</v>
      </c>
      <c r="F25" s="7" t="s">
        <v>24</v>
      </c>
      <c r="G25" s="8">
        <v>2</v>
      </c>
      <c r="H25" s="8">
        <v>2</v>
      </c>
      <c r="I25" s="16">
        <f t="shared" si="0"/>
        <v>100</v>
      </c>
      <c r="J25" s="58"/>
      <c r="K25" s="43"/>
      <c r="L25" s="7" t="s">
        <v>16</v>
      </c>
      <c r="M25" s="45"/>
      <c r="N25" s="47"/>
    </row>
    <row r="26" spans="1:14" ht="68.400000000000006" customHeight="1">
      <c r="A26" s="69"/>
      <c r="B26" s="56" t="s">
        <v>59</v>
      </c>
      <c r="C26" s="7" t="s">
        <v>12</v>
      </c>
      <c r="D26" s="7" t="s">
        <v>13</v>
      </c>
      <c r="E26" s="7" t="s">
        <v>14</v>
      </c>
      <c r="F26" s="7" t="s">
        <v>15</v>
      </c>
      <c r="G26" s="8">
        <v>100</v>
      </c>
      <c r="H26" s="8">
        <v>100</v>
      </c>
      <c r="I26" s="16">
        <f t="shared" ref="I26:I30" si="1">H26*100/G26</f>
        <v>100</v>
      </c>
      <c r="J26" s="55">
        <f>AVERAGE(I26:I30)</f>
        <v>100</v>
      </c>
      <c r="K26" s="54"/>
      <c r="L26" s="7" t="s">
        <v>16</v>
      </c>
      <c r="M26" s="45"/>
      <c r="N26" s="47"/>
    </row>
    <row r="27" spans="1:14" ht="49.95" customHeight="1">
      <c r="A27" s="69"/>
      <c r="B27" s="57"/>
      <c r="C27" s="7" t="s">
        <v>12</v>
      </c>
      <c r="D27" s="7" t="s">
        <v>13</v>
      </c>
      <c r="E27" s="7" t="s">
        <v>17</v>
      </c>
      <c r="F27" s="7" t="s">
        <v>15</v>
      </c>
      <c r="G27" s="8">
        <v>100</v>
      </c>
      <c r="H27" s="8">
        <v>100</v>
      </c>
      <c r="I27" s="16">
        <f t="shared" si="1"/>
        <v>100</v>
      </c>
      <c r="J27" s="55"/>
      <c r="K27" s="39"/>
      <c r="L27" s="7" t="s">
        <v>16</v>
      </c>
      <c r="M27" s="45"/>
      <c r="N27" s="47"/>
    </row>
    <row r="28" spans="1:14" ht="52.8">
      <c r="A28" s="69"/>
      <c r="B28" s="57"/>
      <c r="C28" s="7" t="s">
        <v>12</v>
      </c>
      <c r="D28" s="7" t="s">
        <v>13</v>
      </c>
      <c r="E28" s="7" t="s">
        <v>18</v>
      </c>
      <c r="F28" s="7" t="s">
        <v>15</v>
      </c>
      <c r="G28" s="8">
        <v>100</v>
      </c>
      <c r="H28" s="8">
        <v>100</v>
      </c>
      <c r="I28" s="16">
        <f t="shared" si="1"/>
        <v>100</v>
      </c>
      <c r="J28" s="55"/>
      <c r="K28" s="39"/>
      <c r="L28" s="7" t="s">
        <v>16</v>
      </c>
      <c r="M28" s="45"/>
      <c r="N28" s="47"/>
    </row>
    <row r="29" spans="1:14" ht="55.2" customHeight="1">
      <c r="A29" s="69"/>
      <c r="B29" s="57"/>
      <c r="C29" s="9" t="s">
        <v>12</v>
      </c>
      <c r="D29" s="9" t="s">
        <v>13</v>
      </c>
      <c r="E29" s="10" t="s">
        <v>19</v>
      </c>
      <c r="F29" s="27" t="s">
        <v>15</v>
      </c>
      <c r="G29" s="11">
        <v>78.02</v>
      </c>
      <c r="H29" s="11">
        <v>78.02</v>
      </c>
      <c r="I29" s="16">
        <f t="shared" si="1"/>
        <v>100</v>
      </c>
      <c r="J29" s="55"/>
      <c r="K29" s="39"/>
      <c r="L29" s="7" t="s">
        <v>21</v>
      </c>
      <c r="M29" s="45"/>
      <c r="N29" s="47"/>
    </row>
    <row r="30" spans="1:14" ht="31.95" customHeight="1">
      <c r="A30" s="69"/>
      <c r="B30" s="57"/>
      <c r="C30" s="7" t="s">
        <v>12</v>
      </c>
      <c r="D30" s="7" t="s">
        <v>22</v>
      </c>
      <c r="E30" s="7" t="s">
        <v>23</v>
      </c>
      <c r="F30" s="7" t="s">
        <v>24</v>
      </c>
      <c r="G30" s="14">
        <v>2</v>
      </c>
      <c r="H30" s="14">
        <v>2</v>
      </c>
      <c r="I30" s="16">
        <f t="shared" si="1"/>
        <v>100</v>
      </c>
      <c r="J30" s="55"/>
      <c r="K30" s="40"/>
      <c r="L30" s="7" t="s">
        <v>16</v>
      </c>
      <c r="M30" s="45"/>
      <c r="N30" s="47"/>
    </row>
    <row r="31" spans="1:14" ht="66.599999999999994" customHeight="1">
      <c r="A31" s="69"/>
      <c r="B31" s="56" t="s">
        <v>62</v>
      </c>
      <c r="C31" s="7" t="s">
        <v>12</v>
      </c>
      <c r="D31" s="7" t="s">
        <v>13</v>
      </c>
      <c r="E31" s="7" t="s">
        <v>14</v>
      </c>
      <c r="F31" s="7" t="s">
        <v>15</v>
      </c>
      <c r="G31" s="8">
        <v>100</v>
      </c>
      <c r="H31" s="8">
        <v>100</v>
      </c>
      <c r="I31" s="16">
        <f t="shared" si="0"/>
        <v>100</v>
      </c>
      <c r="J31" s="55">
        <f>AVERAGE(I31:I35)</f>
        <v>100</v>
      </c>
      <c r="K31" s="38"/>
      <c r="L31" s="7" t="s">
        <v>16</v>
      </c>
      <c r="M31" s="45"/>
      <c r="N31" s="47"/>
    </row>
    <row r="32" spans="1:14" ht="39.6">
      <c r="A32" s="69"/>
      <c r="B32" s="57"/>
      <c r="C32" s="7" t="s">
        <v>12</v>
      </c>
      <c r="D32" s="7" t="s">
        <v>13</v>
      </c>
      <c r="E32" s="7" t="s">
        <v>17</v>
      </c>
      <c r="F32" s="7" t="s">
        <v>15</v>
      </c>
      <c r="G32" s="8">
        <v>100</v>
      </c>
      <c r="H32" s="8">
        <v>100</v>
      </c>
      <c r="I32" s="16">
        <f t="shared" si="0"/>
        <v>100</v>
      </c>
      <c r="J32" s="55"/>
      <c r="K32" s="39"/>
      <c r="L32" s="7" t="s">
        <v>16</v>
      </c>
      <c r="M32" s="45"/>
      <c r="N32" s="47"/>
    </row>
    <row r="33" spans="1:14" ht="52.8">
      <c r="A33" s="69"/>
      <c r="B33" s="57"/>
      <c r="C33" s="7" t="s">
        <v>12</v>
      </c>
      <c r="D33" s="7" t="s">
        <v>13</v>
      </c>
      <c r="E33" s="7" t="s">
        <v>18</v>
      </c>
      <c r="F33" s="7" t="s">
        <v>15</v>
      </c>
      <c r="G33" s="8">
        <v>100</v>
      </c>
      <c r="H33" s="8">
        <v>100</v>
      </c>
      <c r="I33" s="16">
        <f t="shared" si="0"/>
        <v>100</v>
      </c>
      <c r="J33" s="55"/>
      <c r="K33" s="39"/>
      <c r="L33" s="7" t="s">
        <v>16</v>
      </c>
      <c r="M33" s="45"/>
      <c r="N33" s="47"/>
    </row>
    <row r="34" spans="1:14" ht="57.6" customHeight="1">
      <c r="A34" s="69"/>
      <c r="B34" s="57"/>
      <c r="C34" s="9" t="s">
        <v>12</v>
      </c>
      <c r="D34" s="9" t="s">
        <v>13</v>
      </c>
      <c r="E34" s="10" t="s">
        <v>19</v>
      </c>
      <c r="F34" s="27" t="s">
        <v>15</v>
      </c>
      <c r="G34" s="11">
        <v>78.02</v>
      </c>
      <c r="H34" s="11">
        <v>78.02</v>
      </c>
      <c r="I34" s="16">
        <f t="shared" si="0"/>
        <v>100</v>
      </c>
      <c r="J34" s="55"/>
      <c r="K34" s="39"/>
      <c r="L34" s="7" t="s">
        <v>21</v>
      </c>
      <c r="M34" s="45"/>
      <c r="N34" s="47"/>
    </row>
    <row r="35" spans="1:14" ht="31.95" customHeight="1">
      <c r="A35" s="69"/>
      <c r="B35" s="57"/>
      <c r="C35" s="7" t="s">
        <v>12</v>
      </c>
      <c r="D35" s="7" t="s">
        <v>22</v>
      </c>
      <c r="E35" s="7" t="s">
        <v>23</v>
      </c>
      <c r="F35" s="7" t="s">
        <v>24</v>
      </c>
      <c r="G35" s="14">
        <v>262</v>
      </c>
      <c r="H35" s="14">
        <v>262</v>
      </c>
      <c r="I35" s="16">
        <f t="shared" si="0"/>
        <v>100</v>
      </c>
      <c r="J35" s="55"/>
      <c r="K35" s="40"/>
      <c r="L35" s="7" t="s">
        <v>16</v>
      </c>
      <c r="M35" s="45"/>
      <c r="N35" s="47"/>
    </row>
    <row r="36" spans="1:14" ht="66.599999999999994" customHeight="1">
      <c r="A36" s="69"/>
      <c r="B36" s="56" t="s">
        <v>63</v>
      </c>
      <c r="C36" s="7" t="s">
        <v>12</v>
      </c>
      <c r="D36" s="7" t="s">
        <v>13</v>
      </c>
      <c r="E36" s="29" t="s">
        <v>28</v>
      </c>
      <c r="F36" s="7" t="s">
        <v>15</v>
      </c>
      <c r="G36" s="8">
        <v>100</v>
      </c>
      <c r="H36" s="8">
        <v>100</v>
      </c>
      <c r="I36" s="16">
        <f t="shared" si="0"/>
        <v>100</v>
      </c>
      <c r="J36" s="55">
        <f>AVERAGE(I36:I40)</f>
        <v>100</v>
      </c>
      <c r="K36" s="54"/>
      <c r="L36" s="7" t="s">
        <v>16</v>
      </c>
      <c r="M36" s="45"/>
      <c r="N36" s="47"/>
    </row>
    <row r="37" spans="1:14" ht="44.4" customHeight="1">
      <c r="A37" s="69"/>
      <c r="B37" s="57"/>
      <c r="C37" s="7" t="s">
        <v>12</v>
      </c>
      <c r="D37" s="7" t="s">
        <v>13</v>
      </c>
      <c r="E37" s="29" t="s">
        <v>29</v>
      </c>
      <c r="F37" s="7" t="s">
        <v>15</v>
      </c>
      <c r="G37" s="8">
        <v>100</v>
      </c>
      <c r="H37" s="8">
        <v>100</v>
      </c>
      <c r="I37" s="16">
        <f t="shared" si="0"/>
        <v>100</v>
      </c>
      <c r="J37" s="55"/>
      <c r="K37" s="39"/>
      <c r="L37" s="7" t="s">
        <v>16</v>
      </c>
      <c r="M37" s="45"/>
      <c r="N37" s="47"/>
    </row>
    <row r="38" spans="1:14" ht="58.95" customHeight="1">
      <c r="A38" s="69"/>
      <c r="B38" s="57"/>
      <c r="C38" s="7" t="s">
        <v>12</v>
      </c>
      <c r="D38" s="7" t="s">
        <v>13</v>
      </c>
      <c r="E38" s="7" t="s">
        <v>18</v>
      </c>
      <c r="F38" s="7" t="s">
        <v>15</v>
      </c>
      <c r="G38" s="8">
        <v>100</v>
      </c>
      <c r="H38" s="8">
        <v>100</v>
      </c>
      <c r="I38" s="16">
        <f t="shared" si="0"/>
        <v>100</v>
      </c>
      <c r="J38" s="55"/>
      <c r="K38" s="39"/>
      <c r="L38" s="7" t="s">
        <v>16</v>
      </c>
      <c r="M38" s="45"/>
      <c r="N38" s="47"/>
    </row>
    <row r="39" spans="1:14" ht="55.95" customHeight="1">
      <c r="A39" s="69"/>
      <c r="B39" s="57"/>
      <c r="C39" s="9" t="s">
        <v>12</v>
      </c>
      <c r="D39" s="9" t="s">
        <v>13</v>
      </c>
      <c r="E39" s="10" t="s">
        <v>19</v>
      </c>
      <c r="F39" s="27" t="s">
        <v>15</v>
      </c>
      <c r="G39" s="11">
        <v>78.02</v>
      </c>
      <c r="H39" s="11">
        <v>78.02</v>
      </c>
      <c r="I39" s="16">
        <f t="shared" si="0"/>
        <v>100</v>
      </c>
      <c r="J39" s="55"/>
      <c r="K39" s="39"/>
      <c r="L39" s="7" t="s">
        <v>21</v>
      </c>
      <c r="M39" s="45"/>
      <c r="N39" s="47"/>
    </row>
    <row r="40" spans="1:14" ht="31.8" customHeight="1">
      <c r="A40" s="69"/>
      <c r="B40" s="57"/>
      <c r="C40" s="7" t="s">
        <v>12</v>
      </c>
      <c r="D40" s="7" t="s">
        <v>22</v>
      </c>
      <c r="E40" s="7" t="s">
        <v>23</v>
      </c>
      <c r="F40" s="7" t="s">
        <v>24</v>
      </c>
      <c r="G40" s="8">
        <v>7</v>
      </c>
      <c r="H40" s="8">
        <v>7</v>
      </c>
      <c r="I40" s="16">
        <f>H40*100/G40</f>
        <v>100</v>
      </c>
      <c r="J40" s="55"/>
      <c r="K40" s="40"/>
      <c r="L40" s="7" t="s">
        <v>16</v>
      </c>
      <c r="M40" s="45"/>
      <c r="N40" s="47"/>
    </row>
    <row r="41" spans="1:14" ht="65.400000000000006" customHeight="1">
      <c r="A41" s="69"/>
      <c r="B41" s="56" t="s">
        <v>27</v>
      </c>
      <c r="C41" s="29" t="s">
        <v>12</v>
      </c>
      <c r="D41" s="29" t="s">
        <v>13</v>
      </c>
      <c r="E41" s="29" t="s">
        <v>28</v>
      </c>
      <c r="F41" s="7" t="s">
        <v>15</v>
      </c>
      <c r="G41" s="8">
        <v>100</v>
      </c>
      <c r="H41" s="8">
        <v>100</v>
      </c>
      <c r="I41" s="16">
        <f t="shared" ref="I41:I45" si="2">H41*100/G41</f>
        <v>100</v>
      </c>
      <c r="J41" s="55">
        <f>AVERAGE(I41:I45)</f>
        <v>100</v>
      </c>
      <c r="K41" s="41" t="s">
        <v>11</v>
      </c>
      <c r="L41" s="7" t="s">
        <v>16</v>
      </c>
      <c r="M41" s="45"/>
      <c r="N41" s="47"/>
    </row>
    <row r="42" spans="1:14" ht="39.6">
      <c r="A42" s="69"/>
      <c r="B42" s="57"/>
      <c r="C42" s="7" t="s">
        <v>12</v>
      </c>
      <c r="D42" s="7" t="s">
        <v>13</v>
      </c>
      <c r="E42" s="29" t="s">
        <v>29</v>
      </c>
      <c r="F42" s="7" t="s">
        <v>15</v>
      </c>
      <c r="G42" s="8">
        <v>100</v>
      </c>
      <c r="H42" s="8">
        <v>100</v>
      </c>
      <c r="I42" s="16">
        <f t="shared" si="2"/>
        <v>100</v>
      </c>
      <c r="J42" s="55"/>
      <c r="K42" s="42"/>
      <c r="L42" s="7" t="s">
        <v>16</v>
      </c>
      <c r="M42" s="45"/>
      <c r="N42" s="47"/>
    </row>
    <row r="43" spans="1:14" ht="52.8">
      <c r="A43" s="69"/>
      <c r="B43" s="57"/>
      <c r="C43" s="7" t="s">
        <v>12</v>
      </c>
      <c r="D43" s="7" t="s">
        <v>13</v>
      </c>
      <c r="E43" s="29" t="s">
        <v>18</v>
      </c>
      <c r="F43" s="7" t="s">
        <v>15</v>
      </c>
      <c r="G43" s="8">
        <v>100</v>
      </c>
      <c r="H43" s="8">
        <v>100</v>
      </c>
      <c r="I43" s="16">
        <f t="shared" si="2"/>
        <v>100</v>
      </c>
      <c r="J43" s="55"/>
      <c r="K43" s="42"/>
      <c r="L43" s="7" t="s">
        <v>16</v>
      </c>
      <c r="M43" s="45"/>
      <c r="N43" s="47"/>
    </row>
    <row r="44" spans="1:14" ht="52.95" customHeight="1">
      <c r="A44" s="69"/>
      <c r="B44" s="57"/>
      <c r="C44" s="9" t="s">
        <v>12</v>
      </c>
      <c r="D44" s="9" t="s">
        <v>13</v>
      </c>
      <c r="E44" s="31" t="s">
        <v>19</v>
      </c>
      <c r="F44" s="27" t="s">
        <v>15</v>
      </c>
      <c r="G44" s="11">
        <v>78.02</v>
      </c>
      <c r="H44" s="11">
        <v>78.02</v>
      </c>
      <c r="I44" s="16">
        <f t="shared" si="2"/>
        <v>100</v>
      </c>
      <c r="J44" s="55"/>
      <c r="K44" s="42"/>
      <c r="L44" s="7" t="s">
        <v>21</v>
      </c>
      <c r="M44" s="45"/>
      <c r="N44" s="47"/>
    </row>
    <row r="45" spans="1:14" ht="31.2" customHeight="1">
      <c r="A45" s="69"/>
      <c r="B45" s="57"/>
      <c r="C45" s="7" t="s">
        <v>12</v>
      </c>
      <c r="D45" s="7" t="s">
        <v>22</v>
      </c>
      <c r="E45" s="29" t="s">
        <v>23</v>
      </c>
      <c r="F45" s="7" t="s">
        <v>24</v>
      </c>
      <c r="G45" s="8">
        <v>1</v>
      </c>
      <c r="H45" s="8">
        <v>1</v>
      </c>
      <c r="I45" s="16">
        <f t="shared" si="2"/>
        <v>100</v>
      </c>
      <c r="J45" s="55"/>
      <c r="K45" s="43"/>
      <c r="L45" s="7" t="s">
        <v>16</v>
      </c>
      <c r="M45" s="45"/>
      <c r="N45" s="47"/>
    </row>
    <row r="46" spans="1:14" ht="67.2" customHeight="1">
      <c r="A46" s="69"/>
      <c r="B46" s="71" t="s">
        <v>64</v>
      </c>
      <c r="C46" s="29" t="s">
        <v>12</v>
      </c>
      <c r="D46" s="29" t="s">
        <v>13</v>
      </c>
      <c r="E46" s="29" t="s">
        <v>28</v>
      </c>
      <c r="F46" s="29" t="s">
        <v>15</v>
      </c>
      <c r="G46" s="8">
        <v>100</v>
      </c>
      <c r="H46" s="8">
        <v>100</v>
      </c>
      <c r="I46" s="16">
        <f t="shared" ref="I46:I50" si="3">H46*100/G46</f>
        <v>100</v>
      </c>
      <c r="J46" s="58">
        <f>AVERAGE(I46:I50)</f>
        <v>100</v>
      </c>
      <c r="K46" s="30"/>
      <c r="L46" s="7" t="s">
        <v>16</v>
      </c>
      <c r="M46" s="45"/>
      <c r="N46" s="47"/>
    </row>
    <row r="47" spans="1:14" ht="46.95" customHeight="1">
      <c r="A47" s="69"/>
      <c r="B47" s="72"/>
      <c r="C47" s="29" t="s">
        <v>12</v>
      </c>
      <c r="D47" s="29" t="s">
        <v>13</v>
      </c>
      <c r="E47" s="29" t="s">
        <v>29</v>
      </c>
      <c r="F47" s="29" t="s">
        <v>15</v>
      </c>
      <c r="G47" s="8">
        <v>100</v>
      </c>
      <c r="H47" s="8">
        <v>100</v>
      </c>
      <c r="I47" s="16">
        <f t="shared" si="3"/>
        <v>100</v>
      </c>
      <c r="J47" s="58"/>
      <c r="K47" s="30"/>
      <c r="L47" s="7" t="s">
        <v>16</v>
      </c>
      <c r="M47" s="45"/>
      <c r="N47" s="47"/>
    </row>
    <row r="48" spans="1:14" ht="55.2" customHeight="1">
      <c r="A48" s="69"/>
      <c r="B48" s="72"/>
      <c r="C48" s="29" t="s">
        <v>12</v>
      </c>
      <c r="D48" s="29" t="s">
        <v>13</v>
      </c>
      <c r="E48" s="29" t="s">
        <v>18</v>
      </c>
      <c r="F48" s="29" t="s">
        <v>15</v>
      </c>
      <c r="G48" s="8">
        <v>100</v>
      </c>
      <c r="H48" s="8">
        <v>100</v>
      </c>
      <c r="I48" s="16">
        <f t="shared" si="3"/>
        <v>100</v>
      </c>
      <c r="J48" s="58"/>
      <c r="K48" s="30"/>
      <c r="L48" s="7" t="s">
        <v>16</v>
      </c>
      <c r="M48" s="45"/>
      <c r="N48" s="47"/>
    </row>
    <row r="49" spans="1:14" ht="52.95" customHeight="1">
      <c r="A49" s="69"/>
      <c r="B49" s="72"/>
      <c r="C49" s="29" t="s">
        <v>12</v>
      </c>
      <c r="D49" s="29" t="s">
        <v>13</v>
      </c>
      <c r="E49" s="29" t="s">
        <v>19</v>
      </c>
      <c r="F49" s="29" t="s">
        <v>15</v>
      </c>
      <c r="G49" s="8">
        <v>78.02</v>
      </c>
      <c r="H49" s="8">
        <v>78.02</v>
      </c>
      <c r="I49" s="16">
        <f t="shared" si="3"/>
        <v>100</v>
      </c>
      <c r="J49" s="58"/>
      <c r="K49" s="30"/>
      <c r="L49" s="7" t="s">
        <v>16</v>
      </c>
      <c r="M49" s="45"/>
      <c r="N49" s="47"/>
    </row>
    <row r="50" spans="1:14" ht="30.6" customHeight="1">
      <c r="A50" s="69"/>
      <c r="B50" s="73"/>
      <c r="C50" s="29" t="s">
        <v>12</v>
      </c>
      <c r="D50" s="29" t="s">
        <v>22</v>
      </c>
      <c r="E50" s="29" t="s">
        <v>23</v>
      </c>
      <c r="F50" s="29" t="s">
        <v>24</v>
      </c>
      <c r="G50" s="8">
        <v>2</v>
      </c>
      <c r="H50" s="8">
        <v>2</v>
      </c>
      <c r="I50" s="16">
        <f t="shared" si="3"/>
        <v>100</v>
      </c>
      <c r="J50" s="58"/>
      <c r="K50" s="30"/>
      <c r="L50" s="7" t="s">
        <v>16</v>
      </c>
      <c r="M50" s="45"/>
      <c r="N50" s="47"/>
    </row>
    <row r="51" spans="1:14" ht="69" customHeight="1">
      <c r="A51" s="69"/>
      <c r="B51" s="56" t="s">
        <v>43</v>
      </c>
      <c r="C51" s="7" t="s">
        <v>12</v>
      </c>
      <c r="D51" s="7" t="s">
        <v>13</v>
      </c>
      <c r="E51" s="29" t="s">
        <v>28</v>
      </c>
      <c r="F51" s="7" t="s">
        <v>15</v>
      </c>
      <c r="G51" s="8">
        <v>100</v>
      </c>
      <c r="H51" s="8">
        <v>100</v>
      </c>
      <c r="I51" s="16">
        <f t="shared" ref="I51:I55" si="4">H51*100/G51</f>
        <v>100</v>
      </c>
      <c r="J51" s="58">
        <f>AVERAGE(I51:I55)</f>
        <v>100</v>
      </c>
      <c r="K51" s="41"/>
      <c r="L51" s="7" t="s">
        <v>16</v>
      </c>
      <c r="M51" s="45"/>
      <c r="N51" s="47"/>
    </row>
    <row r="52" spans="1:14" ht="46.2" customHeight="1">
      <c r="A52" s="69"/>
      <c r="B52" s="57"/>
      <c r="C52" s="7" t="s">
        <v>12</v>
      </c>
      <c r="D52" s="7" t="s">
        <v>13</v>
      </c>
      <c r="E52" s="29" t="s">
        <v>29</v>
      </c>
      <c r="F52" s="7" t="s">
        <v>15</v>
      </c>
      <c r="G52" s="8">
        <v>100</v>
      </c>
      <c r="H52" s="8">
        <v>100</v>
      </c>
      <c r="I52" s="16">
        <f t="shared" si="4"/>
        <v>100</v>
      </c>
      <c r="J52" s="58"/>
      <c r="K52" s="42"/>
      <c r="L52" s="7" t="s">
        <v>16</v>
      </c>
      <c r="M52" s="45"/>
      <c r="N52" s="47"/>
    </row>
    <row r="53" spans="1:14" ht="52.2" customHeight="1">
      <c r="A53" s="69"/>
      <c r="B53" s="57"/>
      <c r="C53" s="7" t="s">
        <v>12</v>
      </c>
      <c r="D53" s="7" t="s">
        <v>13</v>
      </c>
      <c r="E53" s="7" t="s">
        <v>18</v>
      </c>
      <c r="F53" s="7" t="s">
        <v>15</v>
      </c>
      <c r="G53" s="8">
        <v>100</v>
      </c>
      <c r="H53" s="8">
        <v>100</v>
      </c>
      <c r="I53" s="16">
        <f t="shared" si="4"/>
        <v>100</v>
      </c>
      <c r="J53" s="58"/>
      <c r="K53" s="42"/>
      <c r="L53" s="7" t="s">
        <v>16</v>
      </c>
      <c r="M53" s="45"/>
      <c r="N53" s="47"/>
    </row>
    <row r="54" spans="1:14" ht="54.6" customHeight="1">
      <c r="A54" s="69"/>
      <c r="B54" s="57"/>
      <c r="C54" s="9" t="s">
        <v>12</v>
      </c>
      <c r="D54" s="9" t="s">
        <v>13</v>
      </c>
      <c r="E54" s="10" t="s">
        <v>19</v>
      </c>
      <c r="F54" s="27" t="s">
        <v>15</v>
      </c>
      <c r="G54" s="11">
        <v>78.02</v>
      </c>
      <c r="H54" s="11">
        <v>78.02</v>
      </c>
      <c r="I54" s="16">
        <f t="shared" si="4"/>
        <v>100</v>
      </c>
      <c r="J54" s="58"/>
      <c r="K54" s="42"/>
      <c r="L54" s="7" t="s">
        <v>21</v>
      </c>
      <c r="M54" s="45"/>
      <c r="N54" s="47"/>
    </row>
    <row r="55" spans="1:14" ht="27" customHeight="1">
      <c r="A55" s="69"/>
      <c r="B55" s="57"/>
      <c r="C55" s="7" t="s">
        <v>12</v>
      </c>
      <c r="D55" s="7" t="s">
        <v>22</v>
      </c>
      <c r="E55" s="7" t="s">
        <v>23</v>
      </c>
      <c r="F55" s="7" t="s">
        <v>24</v>
      </c>
      <c r="G55" s="8">
        <v>1</v>
      </c>
      <c r="H55" s="8">
        <v>1</v>
      </c>
      <c r="I55" s="16">
        <f t="shared" si="4"/>
        <v>100</v>
      </c>
      <c r="J55" s="58"/>
      <c r="K55" s="43"/>
      <c r="L55" s="7" t="s">
        <v>16</v>
      </c>
      <c r="M55" s="45"/>
      <c r="N55" s="47"/>
    </row>
    <row r="56" spans="1:14" ht="69" customHeight="1">
      <c r="A56" s="69"/>
      <c r="B56" s="56" t="s">
        <v>65</v>
      </c>
      <c r="C56" s="7" t="s">
        <v>12</v>
      </c>
      <c r="D56" s="7" t="s">
        <v>13</v>
      </c>
      <c r="E56" s="29" t="s">
        <v>28</v>
      </c>
      <c r="F56" s="7" t="s">
        <v>15</v>
      </c>
      <c r="G56" s="8">
        <v>100</v>
      </c>
      <c r="H56" s="8">
        <v>100</v>
      </c>
      <c r="I56" s="16">
        <f t="shared" si="0"/>
        <v>100</v>
      </c>
      <c r="J56" s="55">
        <f>AVERAGE(I56:I60)</f>
        <v>100</v>
      </c>
      <c r="K56" s="38"/>
      <c r="L56" s="7" t="s">
        <v>16</v>
      </c>
      <c r="M56" s="45"/>
      <c r="N56" s="47"/>
    </row>
    <row r="57" spans="1:14" ht="43.95" customHeight="1">
      <c r="A57" s="69"/>
      <c r="B57" s="57"/>
      <c r="C57" s="7" t="s">
        <v>12</v>
      </c>
      <c r="D57" s="7" t="s">
        <v>13</v>
      </c>
      <c r="E57" s="29" t="s">
        <v>29</v>
      </c>
      <c r="F57" s="7" t="s">
        <v>15</v>
      </c>
      <c r="G57" s="8">
        <v>100</v>
      </c>
      <c r="H57" s="8">
        <v>100</v>
      </c>
      <c r="I57" s="16">
        <f t="shared" si="0"/>
        <v>100</v>
      </c>
      <c r="J57" s="55"/>
      <c r="K57" s="39"/>
      <c r="L57" s="7" t="s">
        <v>16</v>
      </c>
      <c r="M57" s="45"/>
      <c r="N57" s="47"/>
    </row>
    <row r="58" spans="1:14" ht="55.95" customHeight="1">
      <c r="A58" s="69"/>
      <c r="B58" s="57"/>
      <c r="C58" s="7" t="s">
        <v>12</v>
      </c>
      <c r="D58" s="7" t="s">
        <v>13</v>
      </c>
      <c r="E58" s="7" t="s">
        <v>18</v>
      </c>
      <c r="F58" s="7" t="s">
        <v>15</v>
      </c>
      <c r="G58" s="8">
        <v>100</v>
      </c>
      <c r="H58" s="8">
        <v>100</v>
      </c>
      <c r="I58" s="16">
        <f t="shared" si="0"/>
        <v>100</v>
      </c>
      <c r="J58" s="55"/>
      <c r="K58" s="39"/>
      <c r="L58" s="7" t="s">
        <v>16</v>
      </c>
      <c r="M58" s="45"/>
      <c r="N58" s="47"/>
    </row>
    <row r="59" spans="1:14" ht="55.2" customHeight="1">
      <c r="A59" s="69"/>
      <c r="B59" s="57"/>
      <c r="C59" s="9" t="s">
        <v>12</v>
      </c>
      <c r="D59" s="9" t="s">
        <v>13</v>
      </c>
      <c r="E59" s="10" t="s">
        <v>19</v>
      </c>
      <c r="F59" s="27" t="s">
        <v>15</v>
      </c>
      <c r="G59" s="11">
        <v>78.02</v>
      </c>
      <c r="H59" s="11">
        <v>78.02</v>
      </c>
      <c r="I59" s="16">
        <f t="shared" si="0"/>
        <v>100</v>
      </c>
      <c r="J59" s="55"/>
      <c r="K59" s="39"/>
      <c r="L59" s="7" t="s">
        <v>21</v>
      </c>
      <c r="M59" s="45"/>
      <c r="N59" s="47"/>
    </row>
    <row r="60" spans="1:14" ht="30" customHeight="1">
      <c r="A60" s="69"/>
      <c r="B60" s="57"/>
      <c r="C60" s="7" t="s">
        <v>12</v>
      </c>
      <c r="D60" s="7" t="s">
        <v>22</v>
      </c>
      <c r="E60" s="7" t="s">
        <v>23</v>
      </c>
      <c r="F60" s="7" t="s">
        <v>24</v>
      </c>
      <c r="G60" s="14">
        <v>1</v>
      </c>
      <c r="H60" s="14">
        <v>1</v>
      </c>
      <c r="I60" s="16">
        <f t="shared" si="0"/>
        <v>100</v>
      </c>
      <c r="J60" s="55"/>
      <c r="K60" s="40"/>
      <c r="L60" s="7" t="s">
        <v>16</v>
      </c>
      <c r="M60" s="45"/>
      <c r="N60" s="47"/>
    </row>
    <row r="61" spans="1:14" ht="70.2" customHeight="1">
      <c r="A61" s="69"/>
      <c r="B61" s="56" t="s">
        <v>66</v>
      </c>
      <c r="C61" s="7" t="s">
        <v>12</v>
      </c>
      <c r="D61" s="7" t="s">
        <v>13</v>
      </c>
      <c r="E61" s="7" t="s">
        <v>28</v>
      </c>
      <c r="F61" s="7" t="s">
        <v>15</v>
      </c>
      <c r="G61" s="8">
        <v>100</v>
      </c>
      <c r="H61" s="8">
        <v>100</v>
      </c>
      <c r="I61" s="16">
        <f t="shared" si="0"/>
        <v>100</v>
      </c>
      <c r="J61" s="55">
        <f>AVERAGE(I61:I65)</f>
        <v>100</v>
      </c>
      <c r="K61" s="38"/>
      <c r="L61" s="7" t="s">
        <v>16</v>
      </c>
      <c r="M61" s="45"/>
      <c r="N61" s="47"/>
    </row>
    <row r="62" spans="1:14" ht="46.95" customHeight="1">
      <c r="A62" s="69"/>
      <c r="B62" s="57"/>
      <c r="C62" s="7" t="s">
        <v>12</v>
      </c>
      <c r="D62" s="7" t="s">
        <v>13</v>
      </c>
      <c r="E62" s="7" t="s">
        <v>29</v>
      </c>
      <c r="F62" s="7" t="s">
        <v>15</v>
      </c>
      <c r="G62" s="8">
        <v>100</v>
      </c>
      <c r="H62" s="8">
        <v>100</v>
      </c>
      <c r="I62" s="16">
        <f t="shared" si="0"/>
        <v>100</v>
      </c>
      <c r="J62" s="55"/>
      <c r="K62" s="39"/>
      <c r="L62" s="7" t="s">
        <v>16</v>
      </c>
      <c r="M62" s="45"/>
      <c r="N62" s="47"/>
    </row>
    <row r="63" spans="1:14" ht="52.8">
      <c r="A63" s="69"/>
      <c r="B63" s="57"/>
      <c r="C63" s="7" t="s">
        <v>12</v>
      </c>
      <c r="D63" s="7" t="s">
        <v>13</v>
      </c>
      <c r="E63" s="7" t="s">
        <v>18</v>
      </c>
      <c r="F63" s="7" t="s">
        <v>15</v>
      </c>
      <c r="G63" s="8">
        <v>100</v>
      </c>
      <c r="H63" s="8">
        <v>100</v>
      </c>
      <c r="I63" s="16">
        <f t="shared" si="0"/>
        <v>100</v>
      </c>
      <c r="J63" s="55"/>
      <c r="K63" s="39"/>
      <c r="L63" s="7" t="s">
        <v>16</v>
      </c>
      <c r="M63" s="45"/>
      <c r="N63" s="47"/>
    </row>
    <row r="64" spans="1:14" ht="56.4" customHeight="1">
      <c r="A64" s="69"/>
      <c r="B64" s="57"/>
      <c r="C64" s="9" t="s">
        <v>12</v>
      </c>
      <c r="D64" s="9" t="s">
        <v>13</v>
      </c>
      <c r="E64" s="10" t="s">
        <v>19</v>
      </c>
      <c r="F64" s="27" t="s">
        <v>15</v>
      </c>
      <c r="G64" s="11">
        <v>78.02</v>
      </c>
      <c r="H64" s="11">
        <v>78.02</v>
      </c>
      <c r="I64" s="16">
        <f t="shared" si="0"/>
        <v>100</v>
      </c>
      <c r="J64" s="55"/>
      <c r="K64" s="39"/>
      <c r="L64" s="7" t="s">
        <v>21</v>
      </c>
      <c r="M64" s="45"/>
      <c r="N64" s="47"/>
    </row>
    <row r="65" spans="1:14" ht="28.95" customHeight="1">
      <c r="A65" s="69"/>
      <c r="B65" s="57"/>
      <c r="C65" s="7" t="s">
        <v>12</v>
      </c>
      <c r="D65" s="7" t="s">
        <v>22</v>
      </c>
      <c r="E65" s="7" t="s">
        <v>23</v>
      </c>
      <c r="F65" s="7" t="s">
        <v>24</v>
      </c>
      <c r="G65" s="14">
        <v>338</v>
      </c>
      <c r="H65" s="14">
        <v>338</v>
      </c>
      <c r="I65" s="16">
        <f t="shared" si="0"/>
        <v>100</v>
      </c>
      <c r="J65" s="55"/>
      <c r="K65" s="40"/>
      <c r="L65" s="7" t="s">
        <v>16</v>
      </c>
      <c r="M65" s="45"/>
      <c r="N65" s="47"/>
    </row>
    <row r="66" spans="1:14" ht="70.95" customHeight="1">
      <c r="A66" s="69"/>
      <c r="B66" s="56" t="s">
        <v>44</v>
      </c>
      <c r="C66" s="7" t="s">
        <v>12</v>
      </c>
      <c r="D66" s="7" t="s">
        <v>13</v>
      </c>
      <c r="E66" s="7" t="s">
        <v>28</v>
      </c>
      <c r="F66" s="7" t="s">
        <v>15</v>
      </c>
      <c r="G66" s="8">
        <v>100</v>
      </c>
      <c r="H66" s="8">
        <v>100</v>
      </c>
      <c r="I66" s="16">
        <f t="shared" si="0"/>
        <v>100</v>
      </c>
      <c r="J66" s="58">
        <f>AVERAGE(I66:I70)</f>
        <v>100</v>
      </c>
      <c r="K66" s="76"/>
      <c r="L66" s="7" t="s">
        <v>16</v>
      </c>
      <c r="M66" s="45"/>
      <c r="N66" s="47"/>
    </row>
    <row r="67" spans="1:14" ht="45" customHeight="1">
      <c r="A67" s="69"/>
      <c r="B67" s="57"/>
      <c r="C67" s="7" t="s">
        <v>12</v>
      </c>
      <c r="D67" s="7" t="s">
        <v>13</v>
      </c>
      <c r="E67" s="7" t="s">
        <v>29</v>
      </c>
      <c r="F67" s="7" t="s">
        <v>15</v>
      </c>
      <c r="G67" s="8">
        <v>100</v>
      </c>
      <c r="H67" s="8">
        <v>100</v>
      </c>
      <c r="I67" s="16">
        <f t="shared" si="0"/>
        <v>100</v>
      </c>
      <c r="J67" s="58"/>
      <c r="K67" s="42"/>
      <c r="L67" s="7" t="s">
        <v>16</v>
      </c>
      <c r="M67" s="45"/>
      <c r="N67" s="47"/>
    </row>
    <row r="68" spans="1:14" ht="52.8">
      <c r="A68" s="69"/>
      <c r="B68" s="57"/>
      <c r="C68" s="7" t="s">
        <v>12</v>
      </c>
      <c r="D68" s="7" t="s">
        <v>13</v>
      </c>
      <c r="E68" s="7" t="s">
        <v>18</v>
      </c>
      <c r="F68" s="7" t="s">
        <v>15</v>
      </c>
      <c r="G68" s="8">
        <v>100</v>
      </c>
      <c r="H68" s="8">
        <v>100</v>
      </c>
      <c r="I68" s="16">
        <f t="shared" si="0"/>
        <v>100</v>
      </c>
      <c r="J68" s="58"/>
      <c r="K68" s="42"/>
      <c r="L68" s="7" t="s">
        <v>16</v>
      </c>
      <c r="M68" s="45"/>
      <c r="N68" s="47"/>
    </row>
    <row r="69" spans="1:14" ht="56.4" customHeight="1">
      <c r="A69" s="69"/>
      <c r="B69" s="57"/>
      <c r="C69" s="9" t="s">
        <v>12</v>
      </c>
      <c r="D69" s="9" t="s">
        <v>13</v>
      </c>
      <c r="E69" s="10" t="s">
        <v>19</v>
      </c>
      <c r="F69" s="27" t="s">
        <v>15</v>
      </c>
      <c r="G69" s="11">
        <v>78.02</v>
      </c>
      <c r="H69" s="11">
        <v>78.02</v>
      </c>
      <c r="I69" s="16">
        <f t="shared" si="0"/>
        <v>100</v>
      </c>
      <c r="J69" s="58"/>
      <c r="K69" s="42"/>
      <c r="L69" s="7" t="s">
        <v>21</v>
      </c>
      <c r="M69" s="45"/>
      <c r="N69" s="47"/>
    </row>
    <row r="70" spans="1:14" ht="40.200000000000003" customHeight="1">
      <c r="A70" s="69"/>
      <c r="B70" s="57"/>
      <c r="C70" s="7" t="s">
        <v>12</v>
      </c>
      <c r="D70" s="7" t="s">
        <v>22</v>
      </c>
      <c r="E70" s="7" t="s">
        <v>23</v>
      </c>
      <c r="F70" s="7" t="s">
        <v>24</v>
      </c>
      <c r="G70" s="8">
        <v>2</v>
      </c>
      <c r="H70" s="8">
        <v>2</v>
      </c>
      <c r="I70" s="16">
        <f t="shared" si="0"/>
        <v>100</v>
      </c>
      <c r="J70" s="58"/>
      <c r="K70" s="43"/>
      <c r="L70" s="7" t="s">
        <v>16</v>
      </c>
      <c r="M70" s="45"/>
      <c r="N70" s="47"/>
    </row>
    <row r="71" spans="1:14" ht="81" customHeight="1">
      <c r="A71" s="69"/>
      <c r="B71" s="56" t="s">
        <v>45</v>
      </c>
      <c r="C71" s="7" t="s">
        <v>12</v>
      </c>
      <c r="D71" s="7" t="s">
        <v>13</v>
      </c>
      <c r="E71" s="7" t="s">
        <v>30</v>
      </c>
      <c r="F71" s="7" t="s">
        <v>15</v>
      </c>
      <c r="G71" s="8">
        <v>100</v>
      </c>
      <c r="H71" s="8">
        <v>100</v>
      </c>
      <c r="I71" s="16">
        <f t="shared" si="0"/>
        <v>100</v>
      </c>
      <c r="J71" s="55">
        <f>AVERAGE(I71:I75)</f>
        <v>100</v>
      </c>
      <c r="K71" s="38"/>
      <c r="L71" s="7" t="s">
        <v>16</v>
      </c>
      <c r="M71" s="45"/>
      <c r="N71" s="47"/>
    </row>
    <row r="72" spans="1:14" ht="55.2" customHeight="1">
      <c r="A72" s="69"/>
      <c r="B72" s="57"/>
      <c r="C72" s="7" t="s">
        <v>12</v>
      </c>
      <c r="D72" s="7" t="s">
        <v>13</v>
      </c>
      <c r="E72" s="7" t="s">
        <v>31</v>
      </c>
      <c r="F72" s="7" t="s">
        <v>15</v>
      </c>
      <c r="G72" s="8">
        <v>100</v>
      </c>
      <c r="H72" s="8">
        <v>100</v>
      </c>
      <c r="I72" s="16">
        <f t="shared" si="0"/>
        <v>100</v>
      </c>
      <c r="J72" s="55"/>
      <c r="K72" s="39"/>
      <c r="L72" s="7" t="s">
        <v>16</v>
      </c>
      <c r="M72" s="45"/>
      <c r="N72" s="47"/>
    </row>
    <row r="73" spans="1:14" ht="68.400000000000006" customHeight="1">
      <c r="A73" s="69"/>
      <c r="B73" s="57"/>
      <c r="C73" s="7" t="s">
        <v>12</v>
      </c>
      <c r="D73" s="7" t="s">
        <v>13</v>
      </c>
      <c r="E73" s="7" t="s">
        <v>18</v>
      </c>
      <c r="F73" s="7" t="s">
        <v>15</v>
      </c>
      <c r="G73" s="8">
        <v>100</v>
      </c>
      <c r="H73" s="8">
        <v>100</v>
      </c>
      <c r="I73" s="16">
        <f t="shared" si="0"/>
        <v>100</v>
      </c>
      <c r="J73" s="55"/>
      <c r="K73" s="39"/>
      <c r="L73" s="7" t="s">
        <v>16</v>
      </c>
      <c r="M73" s="45"/>
      <c r="N73" s="47"/>
    </row>
    <row r="74" spans="1:14" ht="61.95" customHeight="1">
      <c r="A74" s="69"/>
      <c r="B74" s="57"/>
      <c r="C74" s="9" t="s">
        <v>12</v>
      </c>
      <c r="D74" s="9" t="s">
        <v>13</v>
      </c>
      <c r="E74" s="10" t="s">
        <v>19</v>
      </c>
      <c r="F74" s="27" t="s">
        <v>15</v>
      </c>
      <c r="G74" s="11">
        <v>78.02</v>
      </c>
      <c r="H74" s="11">
        <v>78.02</v>
      </c>
      <c r="I74" s="16">
        <f t="shared" si="0"/>
        <v>100</v>
      </c>
      <c r="J74" s="55"/>
      <c r="K74" s="39"/>
      <c r="L74" s="7" t="s">
        <v>21</v>
      </c>
      <c r="M74" s="45"/>
      <c r="N74" s="47"/>
    </row>
    <row r="75" spans="1:14" ht="69" customHeight="1">
      <c r="A75" s="69"/>
      <c r="B75" s="57"/>
      <c r="C75" s="7" t="s">
        <v>12</v>
      </c>
      <c r="D75" s="7" t="s">
        <v>22</v>
      </c>
      <c r="E75" s="7" t="s">
        <v>23</v>
      </c>
      <c r="F75" s="7" t="s">
        <v>24</v>
      </c>
      <c r="G75" s="14">
        <v>50</v>
      </c>
      <c r="H75" s="14">
        <v>50</v>
      </c>
      <c r="I75" s="16">
        <f t="shared" si="0"/>
        <v>100</v>
      </c>
      <c r="J75" s="55"/>
      <c r="K75" s="40"/>
      <c r="L75" s="7" t="s">
        <v>16</v>
      </c>
      <c r="M75" s="45"/>
      <c r="N75" s="47"/>
    </row>
    <row r="76" spans="1:14" ht="73.95" customHeight="1">
      <c r="A76" s="69"/>
      <c r="B76" s="56" t="s">
        <v>46</v>
      </c>
      <c r="C76" s="7" t="s">
        <v>12</v>
      </c>
      <c r="D76" s="7" t="s">
        <v>13</v>
      </c>
      <c r="E76" s="7" t="s">
        <v>30</v>
      </c>
      <c r="F76" s="7" t="s">
        <v>15</v>
      </c>
      <c r="G76" s="8">
        <v>100</v>
      </c>
      <c r="H76" s="8">
        <v>100</v>
      </c>
      <c r="I76" s="16">
        <f t="shared" ref="I76:I80" si="5">H76*100/G76</f>
        <v>100</v>
      </c>
      <c r="J76" s="55">
        <f>AVERAGE(I76:I80)</f>
        <v>100</v>
      </c>
      <c r="K76" s="24"/>
      <c r="L76" s="7" t="s">
        <v>16</v>
      </c>
      <c r="M76" s="45"/>
      <c r="N76" s="47"/>
    </row>
    <row r="77" spans="1:14" ht="52.2" customHeight="1">
      <c r="A77" s="69"/>
      <c r="B77" s="57"/>
      <c r="C77" s="7" t="s">
        <v>12</v>
      </c>
      <c r="D77" s="7" t="s">
        <v>13</v>
      </c>
      <c r="E77" s="7" t="s">
        <v>31</v>
      </c>
      <c r="F77" s="7" t="s">
        <v>15</v>
      </c>
      <c r="G77" s="8">
        <v>100</v>
      </c>
      <c r="H77" s="8">
        <v>100</v>
      </c>
      <c r="I77" s="16">
        <f t="shared" si="5"/>
        <v>100</v>
      </c>
      <c r="J77" s="55"/>
      <c r="K77" s="24"/>
      <c r="L77" s="7" t="s">
        <v>16</v>
      </c>
      <c r="M77" s="45"/>
      <c r="N77" s="47"/>
    </row>
    <row r="78" spans="1:14" ht="55.2" customHeight="1">
      <c r="A78" s="69"/>
      <c r="B78" s="57"/>
      <c r="C78" s="7" t="s">
        <v>12</v>
      </c>
      <c r="D78" s="7" t="s">
        <v>13</v>
      </c>
      <c r="E78" s="7" t="s">
        <v>18</v>
      </c>
      <c r="F78" s="7" t="s">
        <v>15</v>
      </c>
      <c r="G78" s="8">
        <v>100</v>
      </c>
      <c r="H78" s="8">
        <v>100</v>
      </c>
      <c r="I78" s="16">
        <f t="shared" si="5"/>
        <v>100</v>
      </c>
      <c r="J78" s="55"/>
      <c r="K78" s="24"/>
      <c r="L78" s="7" t="s">
        <v>16</v>
      </c>
      <c r="M78" s="45"/>
      <c r="N78" s="47"/>
    </row>
    <row r="79" spans="1:14" ht="57.6" customHeight="1">
      <c r="A79" s="69"/>
      <c r="B79" s="57"/>
      <c r="C79" s="9" t="s">
        <v>12</v>
      </c>
      <c r="D79" s="9" t="s">
        <v>13</v>
      </c>
      <c r="E79" s="10" t="s">
        <v>19</v>
      </c>
      <c r="F79" s="27" t="s">
        <v>15</v>
      </c>
      <c r="G79" s="11">
        <v>78.02</v>
      </c>
      <c r="H79" s="11">
        <v>78.02</v>
      </c>
      <c r="I79" s="16">
        <f t="shared" si="5"/>
        <v>100</v>
      </c>
      <c r="J79" s="55"/>
      <c r="K79" s="24"/>
      <c r="L79" s="7" t="s">
        <v>21</v>
      </c>
      <c r="M79" s="45"/>
      <c r="N79" s="47"/>
    </row>
    <row r="80" spans="1:14" ht="29.4" customHeight="1">
      <c r="A80" s="69"/>
      <c r="B80" s="57"/>
      <c r="C80" s="7" t="s">
        <v>12</v>
      </c>
      <c r="D80" s="7" t="s">
        <v>22</v>
      </c>
      <c r="E80" s="7" t="s">
        <v>23</v>
      </c>
      <c r="F80" s="7" t="s">
        <v>24</v>
      </c>
      <c r="G80" s="14">
        <v>1</v>
      </c>
      <c r="H80" s="14">
        <v>1</v>
      </c>
      <c r="I80" s="16">
        <f t="shared" si="5"/>
        <v>100</v>
      </c>
      <c r="J80" s="55"/>
      <c r="K80" s="24"/>
      <c r="L80" s="7" t="s">
        <v>16</v>
      </c>
      <c r="M80" s="45"/>
      <c r="N80" s="47"/>
    </row>
    <row r="81" spans="1:14" ht="67.2" customHeight="1">
      <c r="A81" s="69"/>
      <c r="B81" s="56" t="s">
        <v>47</v>
      </c>
      <c r="C81" s="7" t="s">
        <v>12</v>
      </c>
      <c r="D81" s="7" t="s">
        <v>13</v>
      </c>
      <c r="E81" s="7" t="s">
        <v>30</v>
      </c>
      <c r="F81" s="7" t="s">
        <v>15</v>
      </c>
      <c r="G81" s="8">
        <v>0</v>
      </c>
      <c r="H81" s="8">
        <v>0</v>
      </c>
      <c r="I81" s="16">
        <v>0</v>
      </c>
      <c r="J81" s="59">
        <f>AVERAGE(I81:I85)</f>
        <v>0</v>
      </c>
      <c r="K81" s="48"/>
      <c r="L81" s="7" t="s">
        <v>16</v>
      </c>
      <c r="M81" s="45"/>
      <c r="N81" s="47"/>
    </row>
    <row r="82" spans="1:14" ht="49.2" customHeight="1">
      <c r="A82" s="69"/>
      <c r="B82" s="57"/>
      <c r="C82" s="7" t="s">
        <v>12</v>
      </c>
      <c r="D82" s="7" t="s">
        <v>13</v>
      </c>
      <c r="E82" s="7" t="s">
        <v>31</v>
      </c>
      <c r="F82" s="7" t="s">
        <v>15</v>
      </c>
      <c r="G82" s="8">
        <v>0</v>
      </c>
      <c r="H82" s="8">
        <v>0</v>
      </c>
      <c r="I82" s="16">
        <v>0</v>
      </c>
      <c r="J82" s="59"/>
      <c r="K82" s="49"/>
      <c r="L82" s="7" t="s">
        <v>16</v>
      </c>
      <c r="M82" s="45"/>
      <c r="N82" s="47"/>
    </row>
    <row r="83" spans="1:14" ht="57" customHeight="1">
      <c r="A83" s="69"/>
      <c r="B83" s="57"/>
      <c r="C83" s="7" t="s">
        <v>12</v>
      </c>
      <c r="D83" s="7" t="s">
        <v>13</v>
      </c>
      <c r="E83" s="7" t="s">
        <v>18</v>
      </c>
      <c r="F83" s="7" t="s">
        <v>15</v>
      </c>
      <c r="G83" s="8">
        <v>0</v>
      </c>
      <c r="H83" s="8">
        <v>0</v>
      </c>
      <c r="I83" s="16">
        <v>0</v>
      </c>
      <c r="J83" s="59"/>
      <c r="K83" s="49"/>
      <c r="L83" s="7" t="s">
        <v>16</v>
      </c>
      <c r="M83" s="45"/>
      <c r="N83" s="47"/>
    </row>
    <row r="84" spans="1:14" ht="55.2" customHeight="1">
      <c r="A84" s="69"/>
      <c r="B84" s="57"/>
      <c r="C84" s="9" t="s">
        <v>12</v>
      </c>
      <c r="D84" s="9" t="s">
        <v>13</v>
      </c>
      <c r="E84" s="10" t="s">
        <v>19</v>
      </c>
      <c r="F84" s="12" t="s">
        <v>20</v>
      </c>
      <c r="G84" s="11">
        <v>0</v>
      </c>
      <c r="H84" s="11">
        <v>0</v>
      </c>
      <c r="I84" s="16">
        <v>0</v>
      </c>
      <c r="J84" s="59"/>
      <c r="K84" s="49"/>
      <c r="L84" s="7" t="s">
        <v>21</v>
      </c>
      <c r="M84" s="45"/>
      <c r="N84" s="47"/>
    </row>
    <row r="85" spans="1:14" ht="26.4">
      <c r="A85" s="69"/>
      <c r="B85" s="57"/>
      <c r="C85" s="7" t="s">
        <v>12</v>
      </c>
      <c r="D85" s="7" t="s">
        <v>22</v>
      </c>
      <c r="E85" s="7" t="s">
        <v>23</v>
      </c>
      <c r="F85" s="7" t="s">
        <v>24</v>
      </c>
      <c r="G85" s="8">
        <v>0</v>
      </c>
      <c r="H85" s="8">
        <v>0</v>
      </c>
      <c r="I85" s="16">
        <v>0</v>
      </c>
      <c r="J85" s="59"/>
      <c r="K85" s="50"/>
      <c r="L85" s="7" t="s">
        <v>16</v>
      </c>
      <c r="M85" s="45"/>
      <c r="N85" s="47"/>
    </row>
    <row r="86" spans="1:14" ht="72" customHeight="1">
      <c r="A86" s="69"/>
      <c r="B86" s="56" t="s">
        <v>53</v>
      </c>
      <c r="C86" s="7" t="s">
        <v>12</v>
      </c>
      <c r="D86" s="7" t="s">
        <v>13</v>
      </c>
      <c r="E86" s="7" t="s">
        <v>30</v>
      </c>
      <c r="F86" s="7" t="s">
        <v>15</v>
      </c>
      <c r="G86" s="8">
        <v>100</v>
      </c>
      <c r="H86" s="8">
        <v>100</v>
      </c>
      <c r="I86" s="16">
        <f t="shared" ref="I86:I90" si="6">H86*100/G86</f>
        <v>100</v>
      </c>
      <c r="J86" s="58">
        <f>AVERAGE(I86:I90)</f>
        <v>100</v>
      </c>
      <c r="K86" s="34"/>
      <c r="L86" s="7"/>
      <c r="M86" s="45"/>
      <c r="N86" s="47"/>
    </row>
    <row r="87" spans="1:14" ht="48.6" customHeight="1">
      <c r="A87" s="69"/>
      <c r="B87" s="57"/>
      <c r="C87" s="7" t="s">
        <v>12</v>
      </c>
      <c r="D87" s="7" t="s">
        <v>13</v>
      </c>
      <c r="E87" s="7" t="s">
        <v>31</v>
      </c>
      <c r="F87" s="7" t="s">
        <v>15</v>
      </c>
      <c r="G87" s="8">
        <v>100</v>
      </c>
      <c r="H87" s="8">
        <v>100</v>
      </c>
      <c r="I87" s="16">
        <f t="shared" si="6"/>
        <v>100</v>
      </c>
      <c r="J87" s="58"/>
      <c r="K87" s="34"/>
      <c r="L87" s="7"/>
      <c r="M87" s="45"/>
      <c r="N87" s="47"/>
    </row>
    <row r="88" spans="1:14" ht="60" customHeight="1">
      <c r="A88" s="69"/>
      <c r="B88" s="57"/>
      <c r="C88" s="7" t="s">
        <v>12</v>
      </c>
      <c r="D88" s="7" t="s">
        <v>13</v>
      </c>
      <c r="E88" s="7" t="s">
        <v>18</v>
      </c>
      <c r="F88" s="7" t="s">
        <v>15</v>
      </c>
      <c r="G88" s="8">
        <v>100</v>
      </c>
      <c r="H88" s="8">
        <v>100</v>
      </c>
      <c r="I88" s="16">
        <f t="shared" si="6"/>
        <v>100</v>
      </c>
      <c r="J88" s="58"/>
      <c r="K88" s="34"/>
      <c r="L88" s="7"/>
      <c r="M88" s="45"/>
      <c r="N88" s="47"/>
    </row>
    <row r="89" spans="1:14" ht="57.6" customHeight="1">
      <c r="A89" s="69"/>
      <c r="B89" s="57"/>
      <c r="C89" s="9" t="s">
        <v>12</v>
      </c>
      <c r="D89" s="9" t="s">
        <v>13</v>
      </c>
      <c r="E89" s="10" t="s">
        <v>19</v>
      </c>
      <c r="F89" s="12" t="s">
        <v>20</v>
      </c>
      <c r="G89" s="11">
        <v>78.02</v>
      </c>
      <c r="H89" s="11">
        <v>78.02</v>
      </c>
      <c r="I89" s="16">
        <f t="shared" si="6"/>
        <v>100</v>
      </c>
      <c r="J89" s="58"/>
      <c r="K89" s="34"/>
      <c r="L89" s="7"/>
      <c r="M89" s="45"/>
      <c r="N89" s="47"/>
    </row>
    <row r="90" spans="1:14" ht="25.2" customHeight="1">
      <c r="A90" s="69"/>
      <c r="B90" s="57"/>
      <c r="C90" s="7" t="s">
        <v>12</v>
      </c>
      <c r="D90" s="7" t="s">
        <v>22</v>
      </c>
      <c r="E90" s="7" t="s">
        <v>23</v>
      </c>
      <c r="F90" s="7" t="s">
        <v>24</v>
      </c>
      <c r="G90" s="14">
        <v>1</v>
      </c>
      <c r="H90" s="14">
        <v>1</v>
      </c>
      <c r="I90" s="16">
        <f t="shared" si="6"/>
        <v>100</v>
      </c>
      <c r="J90" s="58"/>
      <c r="K90" s="34"/>
      <c r="L90" s="7"/>
      <c r="M90" s="45"/>
      <c r="N90" s="47"/>
    </row>
    <row r="91" spans="1:14" ht="56.4" customHeight="1">
      <c r="A91" s="69"/>
      <c r="B91" s="56" t="s">
        <v>67</v>
      </c>
      <c r="C91" s="7" t="s">
        <v>12</v>
      </c>
      <c r="D91" s="7" t="s">
        <v>13</v>
      </c>
      <c r="E91" s="7" t="s">
        <v>19</v>
      </c>
      <c r="F91" s="7" t="s">
        <v>15</v>
      </c>
      <c r="G91" s="11">
        <v>78.02</v>
      </c>
      <c r="H91" s="11">
        <v>78.02</v>
      </c>
      <c r="I91" s="16">
        <f t="shared" ref="I91:I102" si="7">H91*100/G91</f>
        <v>100</v>
      </c>
      <c r="J91" s="58">
        <f>AVERAGE(I91:I92)</f>
        <v>100</v>
      </c>
      <c r="K91" s="41"/>
      <c r="L91" s="7" t="s">
        <v>21</v>
      </c>
      <c r="M91" s="45"/>
      <c r="N91" s="47"/>
    </row>
    <row r="92" spans="1:14" ht="40.200000000000003" customHeight="1">
      <c r="A92" s="69"/>
      <c r="B92" s="57"/>
      <c r="C92" s="7" t="s">
        <v>12</v>
      </c>
      <c r="D92" s="7" t="s">
        <v>32</v>
      </c>
      <c r="E92" s="7" t="s">
        <v>33</v>
      </c>
      <c r="F92" s="7" t="s">
        <v>24</v>
      </c>
      <c r="G92" s="8">
        <v>25</v>
      </c>
      <c r="H92" s="8">
        <v>25</v>
      </c>
      <c r="I92" s="16">
        <f t="shared" si="7"/>
        <v>100</v>
      </c>
      <c r="J92" s="58"/>
      <c r="K92" s="43"/>
      <c r="L92" s="7" t="s">
        <v>16</v>
      </c>
      <c r="M92" s="45"/>
      <c r="N92" s="47"/>
    </row>
    <row r="93" spans="1:14" ht="62.4" customHeight="1">
      <c r="A93" s="69"/>
      <c r="B93" s="56" t="s">
        <v>54</v>
      </c>
      <c r="C93" s="7" t="s">
        <v>12</v>
      </c>
      <c r="D93" s="7" t="s">
        <v>13</v>
      </c>
      <c r="E93" s="7" t="s">
        <v>19</v>
      </c>
      <c r="F93" s="7" t="s">
        <v>15</v>
      </c>
      <c r="G93" s="13">
        <v>78.02</v>
      </c>
      <c r="H93" s="13">
        <v>78.02</v>
      </c>
      <c r="I93" s="16">
        <f t="shared" si="7"/>
        <v>100</v>
      </c>
      <c r="J93" s="61">
        <f>AVERAGE(I93:I98)</f>
        <v>100</v>
      </c>
      <c r="K93" s="41" t="s">
        <v>11</v>
      </c>
      <c r="L93" s="7" t="s">
        <v>21</v>
      </c>
      <c r="M93" s="45"/>
      <c r="N93" s="47"/>
    </row>
    <row r="94" spans="1:14" ht="55.95" customHeight="1">
      <c r="A94" s="69"/>
      <c r="B94" s="57"/>
      <c r="C94" s="7" t="s">
        <v>12</v>
      </c>
      <c r="D94" s="7" t="s">
        <v>13</v>
      </c>
      <c r="E94" s="7" t="s">
        <v>19</v>
      </c>
      <c r="F94" s="7" t="s">
        <v>15</v>
      </c>
      <c r="G94" s="13">
        <v>78.02</v>
      </c>
      <c r="H94" s="13">
        <v>78.02</v>
      </c>
      <c r="I94" s="16">
        <f t="shared" si="7"/>
        <v>100</v>
      </c>
      <c r="J94" s="62"/>
      <c r="K94" s="42"/>
      <c r="L94" s="7" t="s">
        <v>21</v>
      </c>
      <c r="M94" s="45"/>
      <c r="N94" s="47"/>
    </row>
    <row r="95" spans="1:14" ht="55.95" customHeight="1">
      <c r="A95" s="69"/>
      <c r="B95" s="57"/>
      <c r="C95" s="7" t="s">
        <v>12</v>
      </c>
      <c r="D95" s="7" t="s">
        <v>13</v>
      </c>
      <c r="E95" s="7" t="s">
        <v>19</v>
      </c>
      <c r="F95" s="7" t="s">
        <v>15</v>
      </c>
      <c r="G95" s="13">
        <v>78.02</v>
      </c>
      <c r="H95" s="13">
        <v>78.02</v>
      </c>
      <c r="I95" s="16">
        <f t="shared" si="7"/>
        <v>100</v>
      </c>
      <c r="J95" s="63"/>
      <c r="K95" s="42"/>
      <c r="L95" s="7" t="s">
        <v>21</v>
      </c>
      <c r="M95" s="45"/>
      <c r="N95" s="47"/>
    </row>
    <row r="96" spans="1:14" ht="26.4">
      <c r="A96" s="69"/>
      <c r="B96" s="57"/>
      <c r="C96" s="9" t="s">
        <v>12</v>
      </c>
      <c r="D96" s="9" t="s">
        <v>22</v>
      </c>
      <c r="E96" s="10" t="s">
        <v>23</v>
      </c>
      <c r="F96" s="27" t="s">
        <v>24</v>
      </c>
      <c r="G96" s="7">
        <v>2</v>
      </c>
      <c r="H96" s="7">
        <v>2</v>
      </c>
      <c r="I96" s="16">
        <v>100</v>
      </c>
      <c r="J96" s="63"/>
      <c r="K96" s="42"/>
      <c r="L96" s="7" t="s">
        <v>21</v>
      </c>
      <c r="M96" s="45"/>
      <c r="N96" s="47"/>
    </row>
    <row r="97" spans="1:14" ht="26.4">
      <c r="A97" s="69"/>
      <c r="B97" s="57"/>
      <c r="C97" s="9" t="s">
        <v>12</v>
      </c>
      <c r="D97" s="9" t="s">
        <v>22</v>
      </c>
      <c r="E97" s="10" t="s">
        <v>23</v>
      </c>
      <c r="F97" s="27" t="s">
        <v>24</v>
      </c>
      <c r="G97" s="7">
        <v>320</v>
      </c>
      <c r="H97" s="7">
        <v>320</v>
      </c>
      <c r="I97" s="16">
        <f t="shared" si="7"/>
        <v>100</v>
      </c>
      <c r="J97" s="63"/>
      <c r="K97" s="42"/>
      <c r="L97" s="7" t="s">
        <v>21</v>
      </c>
      <c r="M97" s="45"/>
      <c r="N97" s="47"/>
    </row>
    <row r="98" spans="1:14" ht="26.4">
      <c r="A98" s="69"/>
      <c r="B98" s="57"/>
      <c r="C98" s="9" t="s">
        <v>12</v>
      </c>
      <c r="D98" s="9" t="s">
        <v>22</v>
      </c>
      <c r="E98" s="10" t="s">
        <v>23</v>
      </c>
      <c r="F98" s="27" t="s">
        <v>24</v>
      </c>
      <c r="G98" s="7">
        <v>43</v>
      </c>
      <c r="H98" s="7">
        <v>43</v>
      </c>
      <c r="I98" s="16">
        <f t="shared" si="7"/>
        <v>100</v>
      </c>
      <c r="J98" s="64"/>
      <c r="K98" s="43"/>
      <c r="L98" s="7" t="s">
        <v>21</v>
      </c>
      <c r="M98" s="45"/>
      <c r="N98" s="47"/>
    </row>
    <row r="99" spans="1:14" ht="39" customHeight="1">
      <c r="A99" s="69"/>
      <c r="B99" s="56" t="s">
        <v>55</v>
      </c>
      <c r="C99" s="17" t="s">
        <v>12</v>
      </c>
      <c r="D99" s="17" t="s">
        <v>32</v>
      </c>
      <c r="E99" s="17" t="s">
        <v>34</v>
      </c>
      <c r="F99" s="18" t="s">
        <v>15</v>
      </c>
      <c r="G99" s="8">
        <v>3</v>
      </c>
      <c r="H99" s="8">
        <v>3</v>
      </c>
      <c r="I99" s="16">
        <f t="shared" si="7"/>
        <v>100</v>
      </c>
      <c r="J99" s="35">
        <f>AVERAGE(I99:I101)</f>
        <v>77.142857142857139</v>
      </c>
      <c r="K99" s="51" t="s">
        <v>57</v>
      </c>
      <c r="L99" s="17" t="s">
        <v>16</v>
      </c>
      <c r="M99" s="45"/>
      <c r="N99" s="47"/>
    </row>
    <row r="100" spans="1:14" ht="42.6" customHeight="1">
      <c r="A100" s="69"/>
      <c r="B100" s="57"/>
      <c r="C100" s="17" t="s">
        <v>12</v>
      </c>
      <c r="D100" s="17" t="s">
        <v>32</v>
      </c>
      <c r="E100" s="17" t="s">
        <v>35</v>
      </c>
      <c r="F100" s="7" t="s">
        <v>15</v>
      </c>
      <c r="G100" s="7">
        <v>100</v>
      </c>
      <c r="H100" s="8">
        <v>100</v>
      </c>
      <c r="I100" s="16">
        <f t="shared" si="7"/>
        <v>100</v>
      </c>
      <c r="J100" s="36"/>
      <c r="K100" s="52"/>
      <c r="L100" s="7" t="s">
        <v>16</v>
      </c>
      <c r="M100" s="45"/>
      <c r="N100" s="47"/>
    </row>
    <row r="101" spans="1:14" ht="23.4" customHeight="1">
      <c r="A101" s="69"/>
      <c r="B101" s="57"/>
      <c r="C101" s="19" t="s">
        <v>12</v>
      </c>
      <c r="D101" s="19" t="s">
        <v>22</v>
      </c>
      <c r="E101" s="20" t="s">
        <v>36</v>
      </c>
      <c r="F101" s="28" t="s">
        <v>40</v>
      </c>
      <c r="G101" s="21">
        <v>29592.5</v>
      </c>
      <c r="H101" s="22">
        <v>9300.5</v>
      </c>
      <c r="I101" s="16">
        <f>H101/G101*100</f>
        <v>31.428571428571427</v>
      </c>
      <c r="J101" s="37"/>
      <c r="K101" s="53"/>
      <c r="L101" s="17" t="s">
        <v>16</v>
      </c>
      <c r="M101" s="45"/>
      <c r="N101" s="47"/>
    </row>
    <row r="102" spans="1:14" ht="43.95" customHeight="1">
      <c r="A102" s="69"/>
      <c r="B102" s="56" t="s">
        <v>56</v>
      </c>
      <c r="C102" s="7" t="s">
        <v>12</v>
      </c>
      <c r="D102" s="7" t="s">
        <v>13</v>
      </c>
      <c r="E102" s="7" t="s">
        <v>37</v>
      </c>
      <c r="F102" s="7" t="s">
        <v>15</v>
      </c>
      <c r="G102" s="7">
        <v>100</v>
      </c>
      <c r="H102" s="8">
        <v>100</v>
      </c>
      <c r="I102" s="16">
        <f t="shared" si="7"/>
        <v>100</v>
      </c>
      <c r="J102" s="35">
        <f>AVERAGE(I102:I104)</f>
        <v>100</v>
      </c>
      <c r="K102" s="60" t="s">
        <v>11</v>
      </c>
      <c r="L102" s="7" t="s">
        <v>16</v>
      </c>
      <c r="M102" s="45"/>
      <c r="N102" s="47"/>
    </row>
    <row r="103" spans="1:14" ht="44.4" customHeight="1">
      <c r="A103" s="69"/>
      <c r="B103" s="57"/>
      <c r="C103" s="7" t="s">
        <v>12</v>
      </c>
      <c r="D103" s="7" t="s">
        <v>13</v>
      </c>
      <c r="E103" s="7" t="s">
        <v>38</v>
      </c>
      <c r="F103" s="7" t="s">
        <v>15</v>
      </c>
      <c r="G103" s="7">
        <v>100</v>
      </c>
      <c r="H103" s="8">
        <v>100</v>
      </c>
      <c r="I103" s="16">
        <v>100</v>
      </c>
      <c r="J103" s="36"/>
      <c r="K103" s="52"/>
      <c r="L103" s="7" t="s">
        <v>16</v>
      </c>
      <c r="M103" s="45"/>
      <c r="N103" s="47"/>
    </row>
    <row r="104" spans="1:14" ht="30.6" customHeight="1">
      <c r="A104" s="70"/>
      <c r="B104" s="57"/>
      <c r="C104" s="7" t="s">
        <v>12</v>
      </c>
      <c r="D104" s="7" t="s">
        <v>22</v>
      </c>
      <c r="E104" s="7" t="s">
        <v>39</v>
      </c>
      <c r="F104" s="7" t="s">
        <v>24</v>
      </c>
      <c r="G104" s="7">
        <v>247</v>
      </c>
      <c r="H104" s="8">
        <v>247</v>
      </c>
      <c r="I104" s="16">
        <v>100</v>
      </c>
      <c r="J104" s="37"/>
      <c r="K104" s="53"/>
      <c r="L104" s="7" t="s">
        <v>16</v>
      </c>
      <c r="M104" s="46"/>
      <c r="N104" s="47"/>
    </row>
    <row r="106" spans="1:14">
      <c r="A106" s="65" t="s">
        <v>58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</row>
    <row r="107" spans="1:14">
      <c r="A107" s="25"/>
      <c r="B107" s="32" t="s">
        <v>49</v>
      </c>
      <c r="C107" s="26"/>
      <c r="D107" s="26"/>
      <c r="E107" s="26"/>
      <c r="F107" s="23"/>
      <c r="G107" s="23"/>
      <c r="H107" s="23"/>
      <c r="I107" s="23"/>
      <c r="J107" s="23"/>
      <c r="K107" s="23"/>
      <c r="L107" s="23"/>
      <c r="M107" s="23"/>
    </row>
    <row r="108" spans="1:14">
      <c r="A108" s="25"/>
      <c r="B108" s="26"/>
      <c r="C108" s="26"/>
      <c r="D108" s="26"/>
      <c r="E108" s="26"/>
      <c r="F108" s="23"/>
      <c r="G108" s="23"/>
      <c r="H108" s="23"/>
      <c r="I108" s="23"/>
      <c r="J108" s="23"/>
      <c r="K108" s="23"/>
      <c r="L108" s="23"/>
      <c r="M108" s="23"/>
    </row>
    <row r="109" spans="1:14">
      <c r="A109" s="25"/>
      <c r="B109" s="26" t="s">
        <v>41</v>
      </c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</row>
    <row r="110" spans="1:14">
      <c r="A110" s="25"/>
      <c r="B110" s="26" t="s">
        <v>42</v>
      </c>
      <c r="C110" s="26"/>
      <c r="D110" s="26"/>
      <c r="E110" s="26"/>
      <c r="F110" s="26"/>
      <c r="G110" s="26"/>
      <c r="H110" s="26"/>
      <c r="I110" s="26"/>
      <c r="J110" s="26"/>
      <c r="K110" s="26"/>
      <c r="L110" s="23"/>
      <c r="M110" s="23"/>
    </row>
    <row r="111" spans="1:14">
      <c r="A111" s="25"/>
      <c r="B111" s="26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</row>
    <row r="112" spans="1:14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</row>
  </sheetData>
  <mergeCells count="67">
    <mergeCell ref="B86:B90"/>
    <mergeCell ref="J86:J90"/>
    <mergeCell ref="A2:N2"/>
    <mergeCell ref="J11:J15"/>
    <mergeCell ref="J16:J20"/>
    <mergeCell ref="J21:J25"/>
    <mergeCell ref="J26:J30"/>
    <mergeCell ref="K26:K30"/>
    <mergeCell ref="A106:M106"/>
    <mergeCell ref="A112:M112"/>
    <mergeCell ref="A6:A104"/>
    <mergeCell ref="B6:B10"/>
    <mergeCell ref="B11:B15"/>
    <mergeCell ref="B16:B20"/>
    <mergeCell ref="B21:B25"/>
    <mergeCell ref="B26:B30"/>
    <mergeCell ref="B31:B35"/>
    <mergeCell ref="B36:B40"/>
    <mergeCell ref="B41:B45"/>
    <mergeCell ref="B51:B55"/>
    <mergeCell ref="B56:B60"/>
    <mergeCell ref="B46:B50"/>
    <mergeCell ref="J46:J50"/>
    <mergeCell ref="J6:J10"/>
    <mergeCell ref="B102:B104"/>
    <mergeCell ref="J61:J65"/>
    <mergeCell ref="J66:J70"/>
    <mergeCell ref="J71:J75"/>
    <mergeCell ref="J81:J85"/>
    <mergeCell ref="J91:J92"/>
    <mergeCell ref="B71:B75"/>
    <mergeCell ref="B81:B85"/>
    <mergeCell ref="B91:B92"/>
    <mergeCell ref="B93:B98"/>
    <mergeCell ref="B99:B101"/>
    <mergeCell ref="B76:B80"/>
    <mergeCell ref="J93:J98"/>
    <mergeCell ref="J99:J101"/>
    <mergeCell ref="B61:B65"/>
    <mergeCell ref="B66:B70"/>
    <mergeCell ref="M6:M104"/>
    <mergeCell ref="N6:N104"/>
    <mergeCell ref="K81:K85"/>
    <mergeCell ref="K91:K92"/>
    <mergeCell ref="K93:K95"/>
    <mergeCell ref="K96:K98"/>
    <mergeCell ref="K99:K101"/>
    <mergeCell ref="K31:K35"/>
    <mergeCell ref="K36:K40"/>
    <mergeCell ref="K41:K45"/>
    <mergeCell ref="K51:K55"/>
    <mergeCell ref="K71:K75"/>
    <mergeCell ref="K102:K104"/>
    <mergeCell ref="K56:K60"/>
    <mergeCell ref="K61:K65"/>
    <mergeCell ref="K66:K70"/>
    <mergeCell ref="J102:J104"/>
    <mergeCell ref="K6:K10"/>
    <mergeCell ref="K11:K15"/>
    <mergeCell ref="K16:K20"/>
    <mergeCell ref="K21:K25"/>
    <mergeCell ref="J76:J80"/>
    <mergeCell ref="J51:J55"/>
    <mergeCell ref="J56:J60"/>
    <mergeCell ref="J31:J35"/>
    <mergeCell ref="J36:J40"/>
    <mergeCell ref="J41:J45"/>
  </mergeCells>
  <pageMargins left="0.25" right="0.25" top="0.28000000000000003" bottom="0.25" header="0.17" footer="0.1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Школа №7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Николаевна</cp:lastModifiedBy>
  <cp:lastPrinted>2025-04-09T09:16:41Z</cp:lastPrinted>
  <dcterms:created xsi:type="dcterms:W3CDTF">2018-04-10T04:36:00Z</dcterms:created>
  <dcterms:modified xsi:type="dcterms:W3CDTF">2025-04-09T09:24:53Z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9564E8CA456247819E47FD3C5AEE67EE</vt:lpwstr>
  </property>
  <property fmtid="{D5CDD505-2E9C-101B-9397-08002B2CF9AE}" pid="3" name="KSOProductBuildVer">
    <vt:lpwstr>1049-11.2.0.11537</vt:lpwstr>
  </property>
</Properties>
</file>