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24AD77E-6887-4F52-B316-168FECE22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1" r:id="rId1"/>
  </sheets>
  <definedNames>
    <definedName name="_xlnm.Print_Area" localSheetId="0">'4 квартал '!$A$1:$N$47</definedName>
  </definedNames>
  <calcPr calcId="181029"/>
</workbook>
</file>

<file path=xl/calcChain.xml><?xml version="1.0" encoding="utf-8"?>
<calcChain xmlns="http://schemas.openxmlformats.org/spreadsheetml/2006/main">
  <c r="I39" i="1" l="1"/>
  <c r="I16" i="1"/>
  <c r="I22" i="1"/>
  <c r="I21" i="1"/>
  <c r="I15" i="1"/>
  <c r="I14" i="1"/>
  <c r="I20" i="1"/>
  <c r="I24" i="1"/>
  <c r="I23" i="1"/>
  <c r="I17" i="1"/>
  <c r="I19" i="1"/>
  <c r="I25" i="1"/>
  <c r="I18" i="1"/>
  <c r="I38" i="1"/>
  <c r="J26" i="1"/>
  <c r="I41" i="1"/>
  <c r="J41" i="1" s="1"/>
  <c r="I37" i="1"/>
  <c r="I36" i="1"/>
  <c r="I35" i="1"/>
  <c r="I34" i="1"/>
  <c r="I33" i="1"/>
  <c r="I32" i="1"/>
  <c r="J32" i="1" l="1"/>
  <c r="J38" i="1"/>
  <c r="K38" i="1" s="1"/>
  <c r="J20" i="1"/>
  <c r="J13" i="1"/>
  <c r="K13" i="1" l="1"/>
  <c r="N13" i="1" s="1"/>
</calcChain>
</file>

<file path=xl/sharedStrings.xml><?xml version="1.0" encoding="utf-8"?>
<sst xmlns="http://schemas.openxmlformats.org/spreadsheetml/2006/main" count="140" uniqueCount="39">
  <si>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</si>
  <si>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</si>
  <si>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</si>
  <si>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</si>
  <si>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</si>
  <si>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</si>
  <si>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</si>
  <si>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</si>
  <si>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</si>
  <si>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</si>
  <si>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</si>
  <si>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</si>
  <si>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</si>
  <si>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</si>
  <si>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</si>
  <si>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МБУДО Детская школа искусств г.Шарыпово"</t>
  </si>
  <si>
    <t>Реализация дополнительных предпрофессиональных программ в области искусства"</t>
  </si>
  <si>
    <t>струнные инструменты</t>
  </si>
  <si>
    <t>народные инструменты</t>
  </si>
  <si>
    <t>духовые и ударные инструменты</t>
  </si>
  <si>
    <t>человеко-час</t>
  </si>
  <si>
    <t>С.П.Шепель</t>
  </si>
  <si>
    <t>Администрации города Шарыпово</t>
  </si>
  <si>
    <t>Начальник отдела экономики и планирования</t>
  </si>
  <si>
    <t>фортепиано</t>
  </si>
  <si>
    <t>живопись</t>
  </si>
  <si>
    <t>Директор МБУДО "ДШИ г.Шарыпово"</t>
  </si>
  <si>
    <t>Реализация дополнительных общеразвивающих программ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</si>
  <si>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</si>
  <si>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</si>
  <si>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хореографическое творчество</t>
  </si>
  <si>
    <t>Сводная оценка выполнения муниципальными учреждениями муниципального задания по каждой муниципальной услуге (работе)</t>
  </si>
  <si>
    <t>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</si>
  <si>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</si>
  <si>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дополнительного образования "Детская школа искусств г.Шарыпово" за 2024 год</t>
  </si>
  <si>
    <t>Фактическое значение за 2024 год</t>
  </si>
  <si>
    <t>Оценка выполнения муниципального задания муниципальными учреждениями по каждому показателю за 2024 год</t>
  </si>
  <si>
    <t>Доля детей, ставших победителями и призерами всероссийских и международных мероприятий</t>
  </si>
  <si>
    <t>Доля родителей (законных представителей), удовлетворенных условиями и качеством предоставляемой образовательной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</si>
</sst>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view="pageBreakPreview" topLeftCell="A13" zoomScaleNormal="100" zoomScaleSheetLayoutView="100" workbookViewId="0">
      <selection activeCell="G14" sqref="G14:I41"/>
    </sheetView>
  </sheetViews>
  <sheetFormatPr defaultRowHeight="15" x14ac:dyDescent="0.25"/>
  <cols>
    <col min="1" max="2" width="9.140625" style="1"/>
    <col min="3" max="3" width="9" style="1" customWidth="1"/>
    <col min="4" max="4" width="9.140625" style="1" hidden="1" customWidth="1"/>
    <col min="5" max="5" width="15.42578125" style="1" customWidth="1"/>
    <col min="6" max="6" width="9.140625" style="1"/>
    <col min="7" max="7" width="11" style="1" customWidth="1"/>
    <col min="8" max="8" width="10.5703125" style="1" customWidth="1"/>
    <col min="9" max="9" width="13.5703125" style="1" customWidth="1"/>
    <col min="10" max="11" width="12.42578125" style="1" customWidth="1"/>
    <col min="12" max="12" width="20.7109375" style="1" customWidth="1"/>
    <col min="13" max="13" width="14.140625" style="1" customWidth="1"/>
    <col min="14" max="14" width="12.85546875" style="1" customWidth="1"/>
    <col min="15" max="16384" width="9.140625" style="1"/>
  </cols>
  <sheetData>
    <row r="1" spans="1:14" ht="15" customHeight="1" x14ac:dyDescent="0.3">
      <c r="M1" s="2"/>
    </row>
    <row r="2" spans="1:14" ht="18.75" hidden="1" x14ac:dyDescent="0.3">
      <c r="M2" s="2"/>
    </row>
    <row r="3" spans="1:14" ht="1.5" hidden="1" customHeight="1" x14ac:dyDescent="0.3">
      <c r="M3" s="2"/>
    </row>
    <row r="4" spans="1:14" ht="18.75" hidden="1" x14ac:dyDescent="0.3">
      <c r="M4" s="2"/>
    </row>
    <row r="5" spans="1:14" ht="6.75" hidden="1" customHeight="1" x14ac:dyDescent="0.3">
      <c r="M5" s="3"/>
    </row>
    <row r="6" spans="1:14" ht="15.75" hidden="1" x14ac:dyDescent="0.25">
      <c r="M6" s="4"/>
    </row>
    <row r="7" spans="1:14" ht="15.75" hidden="1" x14ac:dyDescent="0.25">
      <c r="M7" s="4"/>
    </row>
    <row r="8" spans="1:14" ht="27.75" customHeight="1" x14ac:dyDescent="0.25">
      <c r="E8" s="46" t="s">
        <v>34</v>
      </c>
      <c r="F8" s="46"/>
      <c r="G8" s="46"/>
      <c r="H8" s="46"/>
      <c r="I8" s="46"/>
      <c r="J8" s="46"/>
      <c r="K8" s="20"/>
    </row>
    <row r="9" spans="1:14" ht="27.75" customHeight="1" x14ac:dyDescent="0.25">
      <c r="E9" s="46"/>
      <c r="F9" s="46"/>
      <c r="G9" s="46"/>
      <c r="H9" s="46"/>
      <c r="I9" s="46"/>
      <c r="J9" s="46"/>
      <c r="K9" s="20"/>
    </row>
    <row r="10" spans="1:14" ht="46.5" customHeight="1" x14ac:dyDescent="0.25">
      <c r="E10" s="46"/>
      <c r="F10" s="46"/>
      <c r="G10" s="46"/>
      <c r="H10" s="46"/>
      <c r="I10" s="46"/>
      <c r="J10" s="46"/>
      <c r="K10" s="20"/>
    </row>
    <row r="12" spans="1:14" ht="165.75" x14ac:dyDescent="0.25">
      <c r="A12" s="17" t="s">
        <v>0</v>
      </c>
      <c r="B12" s="17" t="s">
        <v>1</v>
      </c>
      <c r="C12" s="17" t="s">
        <v>2</v>
      </c>
      <c r="D12" s="17" t="s">
        <v>3</v>
      </c>
      <c r="E12" s="18" t="s">
        <v>4</v>
      </c>
      <c r="F12" s="17" t="s">
        <v>5</v>
      </c>
      <c r="G12" s="17" t="s">
        <v>33</v>
      </c>
      <c r="H12" s="17" t="s">
        <v>35</v>
      </c>
      <c r="I12" s="19" t="s">
        <v>36</v>
      </c>
      <c r="J12" s="17" t="s">
        <v>6</v>
      </c>
      <c r="K12" s="17" t="s">
        <v>31</v>
      </c>
      <c r="L12" s="17" t="s">
        <v>7</v>
      </c>
      <c r="M12" s="17" t="s">
        <v>8</v>
      </c>
      <c r="N12" s="17" t="s">
        <v>9</v>
      </c>
    </row>
    <row r="13" spans="1:14" ht="108" x14ac:dyDescent="0.25">
      <c r="A13" s="47" t="s">
        <v>15</v>
      </c>
      <c r="B13" s="19" t="s">
        <v>16</v>
      </c>
      <c r="C13" s="22" t="s">
        <v>10</v>
      </c>
      <c r="D13" s="19"/>
      <c r="E13" s="19"/>
      <c r="F13" s="22"/>
      <c r="G13" s="24"/>
      <c r="H13" s="24"/>
      <c r="I13" s="24"/>
      <c r="J13" s="35">
        <f>(I14+I15+I16+I17+I18+I19)/6</f>
        <v>97.316506643864315</v>
      </c>
      <c r="K13" s="35">
        <f>(J13+J20+J26+J32)/4</f>
        <v>98.397709946735702</v>
      </c>
      <c r="L13" s="21"/>
      <c r="M13" s="21"/>
      <c r="N13" s="38">
        <f>(K13+K38)/2</f>
        <v>99.198854973367844</v>
      </c>
    </row>
    <row r="14" spans="1:14" ht="107.25" customHeight="1" x14ac:dyDescent="0.25">
      <c r="A14" s="48"/>
      <c r="B14" s="49" t="s">
        <v>17</v>
      </c>
      <c r="C14" s="50"/>
      <c r="D14" s="19" t="s">
        <v>11</v>
      </c>
      <c r="E14" s="23" t="s">
        <v>28</v>
      </c>
      <c r="F14" s="22" t="s">
        <v>13</v>
      </c>
      <c r="G14" s="24">
        <v>1.9</v>
      </c>
      <c r="H14" s="26">
        <v>1.74</v>
      </c>
      <c r="I14" s="24">
        <f t="shared" ref="I14:I25" si="0">H14/G14*100</f>
        <v>91.578947368421055</v>
      </c>
      <c r="J14" s="36"/>
      <c r="K14" s="41"/>
      <c r="L14" s="28"/>
      <c r="M14" s="17" t="s">
        <v>12</v>
      </c>
      <c r="N14" s="39"/>
    </row>
    <row r="15" spans="1:14" ht="95.25" customHeight="1" x14ac:dyDescent="0.25">
      <c r="A15" s="48"/>
      <c r="B15" s="49" t="s">
        <v>18</v>
      </c>
      <c r="C15" s="50"/>
      <c r="D15" s="19" t="s">
        <v>11</v>
      </c>
      <c r="E15" s="19" t="s">
        <v>28</v>
      </c>
      <c r="F15" s="22" t="s">
        <v>13</v>
      </c>
      <c r="G15" s="24">
        <v>7.1</v>
      </c>
      <c r="H15" s="24">
        <v>7</v>
      </c>
      <c r="I15" s="24">
        <f t="shared" si="0"/>
        <v>98.591549295774655</v>
      </c>
      <c r="J15" s="36"/>
      <c r="K15" s="41"/>
      <c r="L15" s="29"/>
      <c r="M15" s="32" t="s">
        <v>12</v>
      </c>
      <c r="N15" s="39"/>
    </row>
    <row r="16" spans="1:14" ht="84.75" customHeight="1" x14ac:dyDescent="0.25">
      <c r="A16" s="48"/>
      <c r="B16" s="57" t="s">
        <v>19</v>
      </c>
      <c r="C16" s="58"/>
      <c r="D16" s="19" t="s">
        <v>11</v>
      </c>
      <c r="E16" s="19" t="s">
        <v>28</v>
      </c>
      <c r="F16" s="22" t="s">
        <v>13</v>
      </c>
      <c r="G16" s="24">
        <v>4.5</v>
      </c>
      <c r="H16" s="24">
        <v>4.4000000000000004</v>
      </c>
      <c r="I16" s="24">
        <f t="shared" si="0"/>
        <v>97.777777777777786</v>
      </c>
      <c r="J16" s="36"/>
      <c r="K16" s="41"/>
      <c r="L16" s="29"/>
      <c r="M16" s="33"/>
      <c r="N16" s="39"/>
    </row>
    <row r="17" spans="1:14" ht="100.5" customHeight="1" x14ac:dyDescent="0.25">
      <c r="A17" s="48"/>
      <c r="B17" s="49" t="s">
        <v>24</v>
      </c>
      <c r="C17" s="50"/>
      <c r="D17" s="19" t="s">
        <v>11</v>
      </c>
      <c r="E17" s="19" t="s">
        <v>28</v>
      </c>
      <c r="F17" s="22" t="s">
        <v>13</v>
      </c>
      <c r="G17" s="24">
        <v>12.8</v>
      </c>
      <c r="H17" s="24">
        <v>12.7</v>
      </c>
      <c r="I17" s="24">
        <f t="shared" si="0"/>
        <v>99.218749999999986</v>
      </c>
      <c r="J17" s="36"/>
      <c r="K17" s="41"/>
      <c r="L17" s="29"/>
      <c r="M17" s="33"/>
      <c r="N17" s="39"/>
    </row>
    <row r="18" spans="1:14" ht="95.25" customHeight="1" x14ac:dyDescent="0.25">
      <c r="A18" s="48"/>
      <c r="B18" s="57" t="s">
        <v>30</v>
      </c>
      <c r="C18" s="58"/>
      <c r="D18" s="19" t="s">
        <v>11</v>
      </c>
      <c r="E18" s="19" t="s">
        <v>28</v>
      </c>
      <c r="F18" s="22" t="s">
        <v>13</v>
      </c>
      <c r="G18" s="24">
        <v>16.7</v>
      </c>
      <c r="H18" s="24">
        <v>16.2</v>
      </c>
      <c r="I18" s="24">
        <f t="shared" si="0"/>
        <v>97.005988023952099</v>
      </c>
      <c r="J18" s="36"/>
      <c r="K18" s="41"/>
      <c r="L18" s="29"/>
      <c r="M18" s="33"/>
      <c r="N18" s="39"/>
    </row>
    <row r="19" spans="1:14" ht="89.25" customHeight="1" x14ac:dyDescent="0.25">
      <c r="A19" s="48"/>
      <c r="B19" s="49" t="s">
        <v>25</v>
      </c>
      <c r="C19" s="50"/>
      <c r="D19" s="19" t="s">
        <v>11</v>
      </c>
      <c r="E19" s="19" t="s">
        <v>28</v>
      </c>
      <c r="F19" s="22" t="s">
        <v>13</v>
      </c>
      <c r="G19" s="24">
        <v>36.5</v>
      </c>
      <c r="H19" s="24">
        <v>36.4</v>
      </c>
      <c r="I19" s="24">
        <f t="shared" si="0"/>
        <v>99.726027397260282</v>
      </c>
      <c r="J19" s="37"/>
      <c r="K19" s="41"/>
      <c r="L19" s="30"/>
      <c r="M19" s="34"/>
      <c r="N19" s="39"/>
    </row>
    <row r="20" spans="1:14" ht="86.25" customHeight="1" x14ac:dyDescent="0.25">
      <c r="A20" s="48"/>
      <c r="B20" s="49" t="s">
        <v>17</v>
      </c>
      <c r="C20" s="50"/>
      <c r="D20" s="19" t="s">
        <v>11</v>
      </c>
      <c r="E20" s="23" t="s">
        <v>37</v>
      </c>
      <c r="F20" s="22" t="s">
        <v>13</v>
      </c>
      <c r="G20" s="24">
        <v>23.1</v>
      </c>
      <c r="H20" s="24">
        <v>23.1</v>
      </c>
      <c r="I20" s="24">
        <f t="shared" si="0"/>
        <v>100</v>
      </c>
      <c r="J20" s="35">
        <f>(I20+I21+I22+I23+I24+I25)/6</f>
        <v>100</v>
      </c>
      <c r="K20" s="41"/>
      <c r="L20" s="32"/>
      <c r="M20" s="17" t="s">
        <v>12</v>
      </c>
      <c r="N20" s="39"/>
    </row>
    <row r="21" spans="1:14" ht="86.25" customHeight="1" x14ac:dyDescent="0.25">
      <c r="A21" s="48"/>
      <c r="B21" s="49" t="s">
        <v>18</v>
      </c>
      <c r="C21" s="50"/>
      <c r="D21" s="19" t="s">
        <v>11</v>
      </c>
      <c r="E21" s="19" t="s">
        <v>37</v>
      </c>
      <c r="F21" s="22" t="s">
        <v>13</v>
      </c>
      <c r="G21" s="24">
        <v>20.399999999999999</v>
      </c>
      <c r="H21" s="24">
        <v>20.399999999999999</v>
      </c>
      <c r="I21" s="24">
        <f t="shared" si="0"/>
        <v>100</v>
      </c>
      <c r="J21" s="36"/>
      <c r="K21" s="41"/>
      <c r="L21" s="33"/>
      <c r="M21" s="17" t="s">
        <v>12</v>
      </c>
      <c r="N21" s="39"/>
    </row>
    <row r="22" spans="1:14" ht="86.25" customHeight="1" x14ac:dyDescent="0.25">
      <c r="A22" s="48"/>
      <c r="B22" s="57" t="s">
        <v>19</v>
      </c>
      <c r="C22" s="58"/>
      <c r="D22" s="19" t="s">
        <v>11</v>
      </c>
      <c r="E22" s="19" t="s">
        <v>37</v>
      </c>
      <c r="F22" s="22" t="s">
        <v>13</v>
      </c>
      <c r="G22" s="24">
        <v>19.399999999999999</v>
      </c>
      <c r="H22" s="24">
        <v>19.399999999999999</v>
      </c>
      <c r="I22" s="24">
        <f t="shared" si="0"/>
        <v>100</v>
      </c>
      <c r="J22" s="36"/>
      <c r="K22" s="41"/>
      <c r="L22" s="33"/>
      <c r="M22" s="17" t="s">
        <v>12</v>
      </c>
      <c r="N22" s="39"/>
    </row>
    <row r="23" spans="1:14" ht="83.25" customHeight="1" x14ac:dyDescent="0.25">
      <c r="A23" s="48"/>
      <c r="B23" s="49" t="s">
        <v>24</v>
      </c>
      <c r="C23" s="50"/>
      <c r="D23" s="19" t="s">
        <v>11</v>
      </c>
      <c r="E23" s="19" t="s">
        <v>37</v>
      </c>
      <c r="F23" s="22" t="s">
        <v>13</v>
      </c>
      <c r="G23" s="24">
        <v>21.6</v>
      </c>
      <c r="H23" s="24">
        <v>21.6</v>
      </c>
      <c r="I23" s="24">
        <f t="shared" si="0"/>
        <v>100</v>
      </c>
      <c r="J23" s="36"/>
      <c r="K23" s="41"/>
      <c r="L23" s="33"/>
      <c r="M23" s="17" t="s">
        <v>12</v>
      </c>
      <c r="N23" s="39"/>
    </row>
    <row r="24" spans="1:14" ht="90" customHeight="1" x14ac:dyDescent="0.25">
      <c r="A24" s="48"/>
      <c r="B24" s="57" t="s">
        <v>30</v>
      </c>
      <c r="C24" s="58"/>
      <c r="D24" s="19" t="s">
        <v>11</v>
      </c>
      <c r="E24" s="19" t="s">
        <v>37</v>
      </c>
      <c r="F24" s="22" t="s">
        <v>13</v>
      </c>
      <c r="G24" s="24">
        <v>22.6</v>
      </c>
      <c r="H24" s="24">
        <v>22.6</v>
      </c>
      <c r="I24" s="24">
        <f t="shared" si="0"/>
        <v>100</v>
      </c>
      <c r="J24" s="36"/>
      <c r="K24" s="41"/>
      <c r="L24" s="33"/>
      <c r="M24" s="17" t="s">
        <v>12</v>
      </c>
      <c r="N24" s="39"/>
    </row>
    <row r="25" spans="1:14" ht="90.75" customHeight="1" x14ac:dyDescent="0.25">
      <c r="A25" s="48"/>
      <c r="B25" s="49" t="s">
        <v>25</v>
      </c>
      <c r="C25" s="50"/>
      <c r="D25" s="19" t="s">
        <v>11</v>
      </c>
      <c r="E25" s="19" t="s">
        <v>37</v>
      </c>
      <c r="F25" s="22" t="s">
        <v>13</v>
      </c>
      <c r="G25" s="24">
        <v>19</v>
      </c>
      <c r="H25" s="24">
        <v>19</v>
      </c>
      <c r="I25" s="24">
        <f t="shared" si="0"/>
        <v>100</v>
      </c>
      <c r="J25" s="37"/>
      <c r="K25" s="41"/>
      <c r="L25" s="34"/>
      <c r="M25" s="17" t="s">
        <v>12</v>
      </c>
      <c r="N25" s="39"/>
    </row>
    <row r="26" spans="1:14" ht="107.25" customHeight="1" x14ac:dyDescent="0.25">
      <c r="A26" s="48"/>
      <c r="B26" s="49" t="s">
        <v>25</v>
      </c>
      <c r="C26" s="50"/>
      <c r="D26" s="19" t="s">
        <v>11</v>
      </c>
      <c r="E26" s="23" t="s">
        <v>38</v>
      </c>
      <c r="F26" s="22" t="s">
        <v>13</v>
      </c>
      <c r="G26" s="31">
        <v>100</v>
      </c>
      <c r="H26" s="31">
        <v>100</v>
      </c>
      <c r="I26" s="31">
        <v>100</v>
      </c>
      <c r="J26" s="35">
        <f>(I31+I30+I29+I28+I27+I26)/6</f>
        <v>100</v>
      </c>
      <c r="K26" s="41"/>
      <c r="L26" s="21"/>
      <c r="M26" s="17" t="s">
        <v>12</v>
      </c>
      <c r="N26" s="39"/>
    </row>
    <row r="27" spans="1:14" ht="118.5" customHeight="1" x14ac:dyDescent="0.25">
      <c r="A27" s="48"/>
      <c r="B27" s="57" t="s">
        <v>24</v>
      </c>
      <c r="C27" s="59"/>
      <c r="D27" s="19"/>
      <c r="E27" s="19" t="s">
        <v>38</v>
      </c>
      <c r="F27" s="22" t="s">
        <v>13</v>
      </c>
      <c r="G27" s="31">
        <v>100</v>
      </c>
      <c r="H27" s="31">
        <v>100</v>
      </c>
      <c r="I27" s="31">
        <v>100</v>
      </c>
      <c r="J27" s="41"/>
      <c r="K27" s="41"/>
      <c r="L27" s="28"/>
      <c r="M27" s="27"/>
      <c r="N27" s="39"/>
    </row>
    <row r="28" spans="1:14" ht="118.5" customHeight="1" x14ac:dyDescent="0.25">
      <c r="A28" s="48"/>
      <c r="B28" s="57" t="s">
        <v>19</v>
      </c>
      <c r="C28" s="59"/>
      <c r="D28" s="19"/>
      <c r="E28" s="19" t="s">
        <v>38</v>
      </c>
      <c r="F28" s="22" t="s">
        <v>13</v>
      </c>
      <c r="G28" s="31">
        <v>100</v>
      </c>
      <c r="H28" s="31">
        <v>100</v>
      </c>
      <c r="I28" s="31">
        <v>100</v>
      </c>
      <c r="J28" s="41"/>
      <c r="K28" s="41"/>
      <c r="L28" s="28"/>
      <c r="M28" s="27"/>
      <c r="N28" s="39"/>
    </row>
    <row r="29" spans="1:14" ht="110.25" customHeight="1" x14ac:dyDescent="0.25">
      <c r="A29" s="48"/>
      <c r="B29" s="57" t="s">
        <v>30</v>
      </c>
      <c r="C29" s="59"/>
      <c r="D29" s="19"/>
      <c r="E29" s="19" t="s">
        <v>38</v>
      </c>
      <c r="F29" s="22" t="s">
        <v>13</v>
      </c>
      <c r="G29" s="31">
        <v>100</v>
      </c>
      <c r="H29" s="31">
        <v>100</v>
      </c>
      <c r="I29" s="31">
        <v>100</v>
      </c>
      <c r="J29" s="41"/>
      <c r="K29" s="41"/>
      <c r="L29" s="28"/>
      <c r="M29" s="27"/>
      <c r="N29" s="39"/>
    </row>
    <row r="30" spans="1:14" ht="121.5" customHeight="1" x14ac:dyDescent="0.25">
      <c r="A30" s="48"/>
      <c r="B30" s="57" t="s">
        <v>18</v>
      </c>
      <c r="C30" s="59"/>
      <c r="D30" s="19"/>
      <c r="E30" s="19" t="s">
        <v>38</v>
      </c>
      <c r="F30" s="22" t="s">
        <v>13</v>
      </c>
      <c r="G30" s="31">
        <v>100</v>
      </c>
      <c r="H30" s="31">
        <v>100</v>
      </c>
      <c r="I30" s="31">
        <v>100</v>
      </c>
      <c r="J30" s="41"/>
      <c r="K30" s="41"/>
      <c r="L30" s="28"/>
      <c r="M30" s="27"/>
      <c r="N30" s="39"/>
    </row>
    <row r="31" spans="1:14" ht="115.5" customHeight="1" x14ac:dyDescent="0.25">
      <c r="A31" s="48"/>
      <c r="B31" s="57" t="s">
        <v>17</v>
      </c>
      <c r="C31" s="59"/>
      <c r="D31" s="19"/>
      <c r="E31" s="19" t="s">
        <v>38</v>
      </c>
      <c r="F31" s="22" t="s">
        <v>13</v>
      </c>
      <c r="G31" s="31">
        <v>100</v>
      </c>
      <c r="H31" s="31">
        <v>100</v>
      </c>
      <c r="I31" s="31">
        <v>100</v>
      </c>
      <c r="J31" s="42"/>
      <c r="K31" s="41"/>
      <c r="L31" s="28"/>
      <c r="M31" s="27"/>
      <c r="N31" s="39"/>
    </row>
    <row r="32" spans="1:14" ht="24" x14ac:dyDescent="0.25">
      <c r="A32" s="48"/>
      <c r="B32" s="57" t="s">
        <v>17</v>
      </c>
      <c r="C32" s="59"/>
      <c r="D32" s="19" t="s">
        <v>14</v>
      </c>
      <c r="E32" s="19" t="s">
        <v>29</v>
      </c>
      <c r="F32" s="19" t="s">
        <v>20</v>
      </c>
      <c r="G32" s="31">
        <v>3870</v>
      </c>
      <c r="H32" s="24">
        <v>3564</v>
      </c>
      <c r="I32" s="25">
        <f t="shared" ref="I32:I37" si="1">H32/G32*100</f>
        <v>92.093023255813961</v>
      </c>
      <c r="J32" s="35">
        <f>(I32+I33+I34+I35+I36+I37)/6</f>
        <v>96.274333143078479</v>
      </c>
      <c r="K32" s="41"/>
      <c r="L32" s="43"/>
      <c r="M32" s="32" t="s">
        <v>12</v>
      </c>
      <c r="N32" s="39"/>
    </row>
    <row r="33" spans="1:15" ht="24" x14ac:dyDescent="0.25">
      <c r="A33" s="48"/>
      <c r="B33" s="57" t="s">
        <v>18</v>
      </c>
      <c r="C33" s="59"/>
      <c r="D33" s="19" t="s">
        <v>14</v>
      </c>
      <c r="E33" s="19" t="s">
        <v>29</v>
      </c>
      <c r="F33" s="19" t="s">
        <v>20</v>
      </c>
      <c r="G33" s="31">
        <v>13704</v>
      </c>
      <c r="H33" s="24">
        <v>13524</v>
      </c>
      <c r="I33" s="25">
        <f t="shared" si="1"/>
        <v>98.686514886164616</v>
      </c>
      <c r="J33" s="36"/>
      <c r="K33" s="41"/>
      <c r="L33" s="44"/>
      <c r="M33" s="33"/>
      <c r="N33" s="39"/>
    </row>
    <row r="34" spans="1:15" ht="50.25" customHeight="1" x14ac:dyDescent="0.25">
      <c r="A34" s="48"/>
      <c r="B34" s="57" t="s">
        <v>19</v>
      </c>
      <c r="C34" s="59"/>
      <c r="D34" s="19" t="s">
        <v>14</v>
      </c>
      <c r="E34" s="19" t="s">
        <v>29</v>
      </c>
      <c r="F34" s="19" t="s">
        <v>20</v>
      </c>
      <c r="G34" s="31">
        <v>9108</v>
      </c>
      <c r="H34" s="24">
        <v>8568</v>
      </c>
      <c r="I34" s="25">
        <f t="shared" si="1"/>
        <v>94.071146245059296</v>
      </c>
      <c r="J34" s="36"/>
      <c r="K34" s="41"/>
      <c r="L34" s="44"/>
      <c r="M34" s="33"/>
      <c r="N34" s="39"/>
    </row>
    <row r="35" spans="1:15" ht="24" x14ac:dyDescent="0.25">
      <c r="A35" s="48"/>
      <c r="B35" s="57" t="s">
        <v>24</v>
      </c>
      <c r="C35" s="59"/>
      <c r="D35" s="19" t="s">
        <v>14</v>
      </c>
      <c r="E35" s="19" t="s">
        <v>29</v>
      </c>
      <c r="F35" s="19" t="s">
        <v>20</v>
      </c>
      <c r="G35" s="31">
        <v>23156</v>
      </c>
      <c r="H35" s="24">
        <v>22220</v>
      </c>
      <c r="I35" s="25">
        <f t="shared" si="1"/>
        <v>95.95785109690793</v>
      </c>
      <c r="J35" s="36"/>
      <c r="K35" s="41"/>
      <c r="L35" s="44"/>
      <c r="M35" s="33"/>
      <c r="N35" s="39"/>
    </row>
    <row r="36" spans="1:15" ht="24" x14ac:dyDescent="0.25">
      <c r="A36" s="48"/>
      <c r="B36" s="57" t="s">
        <v>30</v>
      </c>
      <c r="C36" s="59"/>
      <c r="D36" s="19" t="s">
        <v>14</v>
      </c>
      <c r="E36" s="19" t="s">
        <v>29</v>
      </c>
      <c r="F36" s="19" t="s">
        <v>20</v>
      </c>
      <c r="G36" s="31">
        <v>52344</v>
      </c>
      <c r="H36" s="24">
        <v>50940</v>
      </c>
      <c r="I36" s="25">
        <f t="shared" si="1"/>
        <v>97.317744154057777</v>
      </c>
      <c r="J36" s="36"/>
      <c r="K36" s="41"/>
      <c r="L36" s="44"/>
      <c r="M36" s="33"/>
      <c r="N36" s="39"/>
    </row>
    <row r="37" spans="1:15" ht="24" x14ac:dyDescent="0.25">
      <c r="A37" s="48"/>
      <c r="B37" s="57" t="s">
        <v>25</v>
      </c>
      <c r="C37" s="59"/>
      <c r="D37" s="19" t="s">
        <v>14</v>
      </c>
      <c r="E37" s="19" t="s">
        <v>29</v>
      </c>
      <c r="F37" s="19" t="s">
        <v>20</v>
      </c>
      <c r="G37" s="31">
        <v>97443</v>
      </c>
      <c r="H37" s="24">
        <v>96975</v>
      </c>
      <c r="I37" s="25">
        <f t="shared" si="1"/>
        <v>99.519719220467351</v>
      </c>
      <c r="J37" s="37"/>
      <c r="K37" s="42"/>
      <c r="L37" s="45"/>
      <c r="M37" s="34"/>
      <c r="N37" s="39"/>
    </row>
    <row r="38" spans="1:15" ht="100.5" customHeight="1" x14ac:dyDescent="0.25">
      <c r="A38" s="48"/>
      <c r="B38" s="19" t="s">
        <v>27</v>
      </c>
      <c r="C38" s="22" t="s">
        <v>10</v>
      </c>
      <c r="D38" s="19" t="s">
        <v>11</v>
      </c>
      <c r="E38" s="19" t="s">
        <v>28</v>
      </c>
      <c r="F38" s="22" t="s">
        <v>13</v>
      </c>
      <c r="G38" s="24">
        <v>20.6</v>
      </c>
      <c r="H38" s="24">
        <v>20.6</v>
      </c>
      <c r="I38" s="24">
        <f>H38/G38*100</f>
        <v>100</v>
      </c>
      <c r="J38" s="35">
        <f>(I38+I39+I40)/3</f>
        <v>100</v>
      </c>
      <c r="K38" s="35">
        <f>(J38+J41)/2</f>
        <v>100</v>
      </c>
      <c r="L38" s="43"/>
      <c r="M38" s="32" t="s">
        <v>12</v>
      </c>
      <c r="N38" s="39"/>
    </row>
    <row r="39" spans="1:15" ht="89.25" customHeight="1" x14ac:dyDescent="0.25">
      <c r="A39" s="48"/>
      <c r="B39" s="51"/>
      <c r="C39" s="52"/>
      <c r="D39" s="19" t="s">
        <v>11</v>
      </c>
      <c r="E39" s="19" t="s">
        <v>37</v>
      </c>
      <c r="F39" s="22" t="s">
        <v>13</v>
      </c>
      <c r="G39" s="24">
        <v>17.399999999999999</v>
      </c>
      <c r="H39" s="24">
        <v>17.399999999999999</v>
      </c>
      <c r="I39" s="24">
        <f>H39/G39*100</f>
        <v>100</v>
      </c>
      <c r="J39" s="36"/>
      <c r="K39" s="41"/>
      <c r="L39" s="44"/>
      <c r="M39" s="33"/>
      <c r="N39" s="39"/>
    </row>
    <row r="40" spans="1:15" ht="113.25" customHeight="1" x14ac:dyDescent="0.25">
      <c r="A40" s="48"/>
      <c r="B40" s="53"/>
      <c r="C40" s="54"/>
      <c r="D40" s="19" t="s">
        <v>11</v>
      </c>
      <c r="E40" s="19" t="s">
        <v>38</v>
      </c>
      <c r="F40" s="22" t="s">
        <v>13</v>
      </c>
      <c r="G40" s="31">
        <v>100</v>
      </c>
      <c r="H40" s="31">
        <v>100</v>
      </c>
      <c r="I40" s="31">
        <v>100</v>
      </c>
      <c r="J40" s="37"/>
      <c r="K40" s="41"/>
      <c r="L40" s="45"/>
      <c r="M40" s="34"/>
      <c r="N40" s="39"/>
    </row>
    <row r="41" spans="1:15" ht="45" customHeight="1" x14ac:dyDescent="0.25">
      <c r="A41" s="48"/>
      <c r="B41" s="55"/>
      <c r="C41" s="56"/>
      <c r="D41" s="19" t="s">
        <v>14</v>
      </c>
      <c r="E41" s="19" t="s">
        <v>29</v>
      </c>
      <c r="F41" s="19" t="s">
        <v>20</v>
      </c>
      <c r="G41" s="31">
        <v>33102</v>
      </c>
      <c r="H41" s="24">
        <v>33102</v>
      </c>
      <c r="I41" s="24">
        <f>H41/G41*100</f>
        <v>100</v>
      </c>
      <c r="J41" s="24">
        <f>I41</f>
        <v>100</v>
      </c>
      <c r="K41" s="42"/>
      <c r="L41" s="17"/>
      <c r="M41" s="17" t="s">
        <v>12</v>
      </c>
      <c r="N41" s="40"/>
    </row>
    <row r="42" spans="1:15" ht="26.25" customHeight="1" x14ac:dyDescent="0.25">
      <c r="A42" s="5"/>
      <c r="B42" s="6"/>
      <c r="C42" s="7"/>
      <c r="D42" s="6"/>
      <c r="E42" s="6"/>
      <c r="F42" s="7"/>
      <c r="G42" s="7"/>
      <c r="H42" s="8"/>
      <c r="I42" s="9"/>
      <c r="J42" s="8"/>
      <c r="K42" s="8"/>
      <c r="L42" s="8"/>
      <c r="M42" s="10"/>
      <c r="N42" s="10"/>
    </row>
    <row r="43" spans="1:15" ht="19.5" customHeight="1" x14ac:dyDescent="0.25">
      <c r="A43" s="5"/>
      <c r="B43" s="11"/>
      <c r="C43" s="11"/>
      <c r="D43" s="11"/>
      <c r="E43" s="11"/>
      <c r="F43" s="11"/>
      <c r="G43" s="7"/>
      <c r="H43" s="12"/>
      <c r="I43" s="13"/>
    </row>
    <row r="44" spans="1:15" ht="20.25" customHeight="1" x14ac:dyDescent="0.25">
      <c r="A44" s="5" t="s">
        <v>26</v>
      </c>
      <c r="B44" s="11"/>
      <c r="C44" s="6"/>
      <c r="D44" s="7"/>
      <c r="E44" s="6"/>
      <c r="F44" s="6"/>
      <c r="G44" s="7"/>
      <c r="H44" s="8"/>
      <c r="I44" s="5" t="s">
        <v>21</v>
      </c>
      <c r="J44" s="8"/>
      <c r="K44" s="8"/>
      <c r="L44" s="8"/>
      <c r="M44" s="8"/>
      <c r="N44" s="10"/>
      <c r="O44" s="10"/>
    </row>
    <row r="45" spans="1:15" ht="13.5" customHeight="1" x14ac:dyDescent="0.25">
      <c r="A45" s="14"/>
      <c r="B45" s="6"/>
      <c r="C45" s="7"/>
      <c r="D45" s="6"/>
      <c r="E45" s="6"/>
      <c r="F45" s="7"/>
      <c r="G45" s="7"/>
      <c r="H45" s="8"/>
      <c r="I45" s="9"/>
      <c r="J45" s="8"/>
      <c r="K45" s="8"/>
      <c r="L45" s="8"/>
      <c r="M45" s="10"/>
      <c r="N45" s="10"/>
    </row>
    <row r="46" spans="1:15" ht="15.75" x14ac:dyDescent="0.25">
      <c r="A46" s="5" t="s">
        <v>23</v>
      </c>
      <c r="B46" s="11"/>
      <c r="C46" s="11"/>
      <c r="D46" s="11"/>
      <c r="E46" s="15"/>
      <c r="F46" s="11"/>
      <c r="G46" s="7"/>
      <c r="H46" s="8"/>
      <c r="I46" s="9"/>
      <c r="J46" s="16"/>
      <c r="K46" s="16"/>
      <c r="L46" s="16"/>
      <c r="M46" s="16"/>
    </row>
    <row r="47" spans="1:15" ht="15.75" x14ac:dyDescent="0.25">
      <c r="A47" s="5" t="s">
        <v>22</v>
      </c>
      <c r="B47" s="5"/>
      <c r="C47" s="11"/>
      <c r="D47" s="11"/>
      <c r="E47" s="11"/>
      <c r="F47" s="11"/>
      <c r="G47" s="7"/>
      <c r="H47" s="8"/>
      <c r="I47" s="5" t="s">
        <v>32</v>
      </c>
      <c r="J47" s="16"/>
      <c r="K47" s="16"/>
      <c r="L47" s="16"/>
      <c r="M47" s="16"/>
    </row>
    <row r="48" spans="1:15" ht="15.75" x14ac:dyDescent="0.25">
      <c r="A48" s="11"/>
      <c r="B48" s="11"/>
      <c r="C48" s="11"/>
      <c r="D48" s="11"/>
      <c r="E48" s="11"/>
      <c r="F48" s="11"/>
      <c r="G48" s="7"/>
      <c r="H48" s="8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8"/>
      <c r="H49" s="8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8"/>
      <c r="H50" s="8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8"/>
      <c r="H51" s="8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8"/>
      <c r="H52" s="8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8"/>
      <c r="H53" s="8"/>
      <c r="I53" s="16"/>
      <c r="J53" s="16"/>
      <c r="K53" s="16"/>
      <c r="L53" s="16"/>
      <c r="M53" s="16"/>
    </row>
    <row r="54" spans="1:13" x14ac:dyDescent="0.25">
      <c r="A54" s="16"/>
      <c r="B54" s="16"/>
      <c r="C54" s="16"/>
      <c r="D54" s="16"/>
      <c r="E54" s="16"/>
      <c r="F54" s="16"/>
      <c r="G54" s="8"/>
      <c r="H54" s="8"/>
      <c r="I54" s="16"/>
      <c r="J54" s="16"/>
      <c r="K54" s="16"/>
      <c r="L54" s="16"/>
      <c r="M54" s="16"/>
    </row>
    <row r="55" spans="1:13" x14ac:dyDescent="0.25">
      <c r="A55" s="16"/>
      <c r="B55" s="16"/>
      <c r="C55" s="16"/>
      <c r="D55" s="16"/>
      <c r="E55" s="16"/>
      <c r="F55" s="16"/>
      <c r="G55" s="8"/>
      <c r="H55" s="8"/>
      <c r="I55" s="16"/>
      <c r="J55" s="16"/>
      <c r="K55" s="16"/>
      <c r="L55" s="16"/>
      <c r="M55" s="16"/>
    </row>
    <row r="56" spans="1:13" x14ac:dyDescent="0.25">
      <c r="A56" s="16"/>
      <c r="B56" s="16"/>
      <c r="C56" s="16"/>
      <c r="D56" s="16"/>
      <c r="E56" s="16"/>
      <c r="F56" s="16"/>
      <c r="G56" s="8"/>
      <c r="H56" s="8"/>
      <c r="I56" s="16"/>
      <c r="J56" s="16"/>
      <c r="K56" s="16"/>
      <c r="L56" s="16"/>
      <c r="M56" s="16"/>
    </row>
    <row r="57" spans="1:13" x14ac:dyDescent="0.25">
      <c r="A57" s="16"/>
      <c r="B57" s="16"/>
      <c r="C57" s="16"/>
      <c r="D57" s="16"/>
      <c r="E57" s="16"/>
      <c r="F57" s="16"/>
      <c r="G57" s="8"/>
      <c r="H57" s="8"/>
      <c r="I57" s="16"/>
      <c r="J57" s="16"/>
      <c r="K57" s="16"/>
      <c r="L57" s="16"/>
      <c r="M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</sheetData>
  <mergeCells count="41">
    <mergeCell ref="B34:C34"/>
    <mergeCell ref="B35:C35"/>
    <mergeCell ref="B37:C37"/>
    <mergeCell ref="B36:C36"/>
    <mergeCell ref="B17:C17"/>
    <mergeCell ref="B18:C18"/>
    <mergeCell ref="B19:C19"/>
    <mergeCell ref="B32:C32"/>
    <mergeCell ref="B33:C33"/>
    <mergeCell ref="B31:C31"/>
    <mergeCell ref="B30:C30"/>
    <mergeCell ref="B29:C29"/>
    <mergeCell ref="B28:C28"/>
    <mergeCell ref="B27:C27"/>
    <mergeCell ref="E8:J10"/>
    <mergeCell ref="A13:A41"/>
    <mergeCell ref="J32:J37"/>
    <mergeCell ref="B26:C26"/>
    <mergeCell ref="B14:C14"/>
    <mergeCell ref="B20:C20"/>
    <mergeCell ref="B15:C15"/>
    <mergeCell ref="B21:C21"/>
    <mergeCell ref="B39:C41"/>
    <mergeCell ref="B22:C22"/>
    <mergeCell ref="B23:C23"/>
    <mergeCell ref="J13:J19"/>
    <mergeCell ref="J20:J25"/>
    <mergeCell ref="B24:C24"/>
    <mergeCell ref="B25:C25"/>
    <mergeCell ref="B16:C16"/>
    <mergeCell ref="M38:M40"/>
    <mergeCell ref="J38:J40"/>
    <mergeCell ref="N13:N41"/>
    <mergeCell ref="K13:K37"/>
    <mergeCell ref="K38:K41"/>
    <mergeCell ref="L20:L25"/>
    <mergeCell ref="L32:L37"/>
    <mergeCell ref="L38:L40"/>
    <mergeCell ref="M15:M19"/>
    <mergeCell ref="M32:M37"/>
    <mergeCell ref="J26:J31"/>
  </mergeCells>
  <pageMargins left="0.39370078740157483" right="0" top="0" bottom="0.39370078740157483" header="0.31496062992125984" footer="0.31496062992125984"/>
  <pageSetup paperSize="9" scale="61" fitToHeight="2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</vt:lpstr>
      <vt:lpstr>'4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2025-01-29T02:19:24Z</dcterms:modified>
</cp:coreProperties>
</file>