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34E48C5C-408B-4FDF-AD53-983C982F52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квартал " sheetId="6" r:id="rId1"/>
    <sheet name="Лист1" sheetId="7" r:id="rId2"/>
  </sheets>
  <calcPr calcId="181029"/>
</workbook>
</file>

<file path=xl/calcChain.xml><?xml version="1.0" encoding="utf-8"?>
<calcChain xmlns="http://schemas.openxmlformats.org/spreadsheetml/2006/main">
  <c r="J16" i="6" l="1"/>
  <c r="I18" i="6"/>
  <c r="J18" i="6" s="1"/>
  <c r="I15" i="6"/>
  <c r="I17" i="6"/>
  <c r="J17" i="6" s="1"/>
  <c r="A20" i="7"/>
  <c r="K17" i="6" l="1"/>
  <c r="J14" i="6"/>
  <c r="K14" i="6" s="1"/>
  <c r="L15" i="6" l="1"/>
  <c r="O14" i="6" s="1"/>
</calcChain>
</file>

<file path=xl/sharedStrings.xml><?xml version="1.0" encoding="utf-8"?>
<sst xmlns="http://schemas.openxmlformats.org/spreadsheetml/2006/main" count="54" uniqueCount="40">
  <si>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</si>
  <si>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</si>
  <si>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</si>
  <si>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</si>
  <si>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</si>
  <si>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</si>
  <si>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Сводная оценка выполнения муниципальными учреждениями муниципального задания по показателям (качества, объема)</t>
  </si>
  <si>
    <t xml:space="preserve"> Источник информации о фактическом значении показателя</t>
  </si>
  <si>
    <t xml:space="preserve">Оценка итоговая </t>
  </si>
  <si>
    <t>Услуга</t>
  </si>
  <si>
    <t>Показатель качества</t>
  </si>
  <si>
    <t>ведомственная отчетность</t>
  </si>
  <si>
    <t>процент</t>
  </si>
  <si>
    <t>Показатель объема</t>
  </si>
  <si>
    <t>Работа</t>
  </si>
  <si>
    <t>единица</t>
  </si>
  <si>
    <t>человек</t>
  </si>
  <si>
    <t>Организация деятельности клубных формирований и формирований самодеятельгного народного творчества</t>
  </si>
  <si>
    <t>МАУ "Центр культурного развития г.Шарыпово"</t>
  </si>
  <si>
    <t xml:space="preserve">Интенсивность обновления текущего репертуара </t>
  </si>
  <si>
    <t>Сохранность контингента</t>
  </si>
  <si>
    <t>Динамика количества клубных формирований от показателей предыдущего периода</t>
  </si>
  <si>
    <t>Число зрителей (на выезде)</t>
  </si>
  <si>
    <t>Число зрителей</t>
  </si>
  <si>
    <t>Доля новых концертных программ (длительностью не менее 60 минут) в общем количестве концертных программ</t>
  </si>
  <si>
    <t>Количество клубных формирований</t>
  </si>
  <si>
    <t>Начальник Отдела экономики и планирования Администрации города Шарыпово</t>
  </si>
  <si>
    <t>Причины отклонения значений от запланированных</t>
  </si>
  <si>
    <t>Директор МАУ "Центр культурного развития г.Шарыпово"</t>
  </si>
  <si>
    <t>Е. Н. Орлова</t>
  </si>
  <si>
    <t>Л. В. Звездина</t>
  </si>
  <si>
    <t>Значение утвержденное в муниципальном задании на 2024 год</t>
  </si>
  <si>
    <t>Фактическое значение за 2024 год</t>
  </si>
  <si>
    <t xml:space="preserve">Оценка выполнения муниципального задания муниципальными учреждениями по каждому показателю 2024 год </t>
  </si>
  <si>
    <t>Оценка выполнения муниципальным учреждением муниципального задания по каждой муниципальной услуге (работе)</t>
  </si>
  <si>
    <t>Итоговая оценка выполнения муниципальным учреждением муниципального задания по каждой муниципальной услуге (работе)</t>
  </si>
  <si>
    <t xml:space="preserve">Заполняемость зала </t>
  </si>
  <si>
    <t>Сводный отчет о фактическом исполнении муниципального задания  муниципальным автономным учреждением 
"Центр культурного развития г.Шарыпово" 
за 2024 год</t>
  </si>
  <si>
    <t>Показ (организация показа)  концертных программ. Стационар</t>
  </si>
  <si>
    <t>Показ (организация показа) концертных программ. На выезде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</si>
</sst>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164" fontId="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4" fillId="2" borderId="3" xfId="0" applyNumberFormat="1" applyFont="1" applyFill="1" applyBorder="1" applyAlignment="1">
      <alignment horizontal="left" vertical="top" wrapText="1"/>
    </xf>
    <xf numFmtId="164" fontId="4" fillId="2" borderId="4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right"/>
    </xf>
    <xf numFmtId="164" fontId="4" fillId="2" borderId="3" xfId="0" applyNumberFormat="1" applyFont="1" applyFill="1" applyBorder="1" applyAlignment="1">
      <alignment horizontal="center" wrapText="1"/>
    </xf>
    <xf numFmtId="164" fontId="4" fillId="2" borderId="4" xfId="0" applyNumberFormat="1" applyFont="1" applyFill="1" applyBorder="1" applyAlignment="1">
      <alignment horizontal="center" wrapText="1"/>
    </xf>
    <xf numFmtId="164" fontId="4" fillId="2" borderId="5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view="pageBreakPreview" topLeftCell="A16" zoomScaleNormal="124" zoomScaleSheetLayoutView="100" workbookViewId="0">
      <selection activeCell="M13" sqref="M13"/>
    </sheetView>
  </sheetViews>
  <sheetFormatPr defaultRowHeight="15" x14ac:dyDescent="0.25"/>
  <cols>
    <col min="1" max="1" width="9.140625" style="1"/>
    <col min="2" max="2" width="15" style="1" customWidth="1"/>
    <col min="3" max="3" width="9.140625" style="1"/>
    <col min="4" max="4" width="10.7109375" style="1" customWidth="1"/>
    <col min="5" max="5" width="13" style="1" customWidth="1"/>
    <col min="6" max="6" width="12.7109375" style="1" customWidth="1"/>
    <col min="7" max="7" width="18" style="1" customWidth="1"/>
    <col min="8" max="8" width="16.28515625" style="1" customWidth="1"/>
    <col min="9" max="9" width="14.140625" style="1" customWidth="1"/>
    <col min="10" max="12" width="14.42578125" style="1" customWidth="1"/>
    <col min="13" max="13" width="16.42578125" style="1" customWidth="1"/>
    <col min="14" max="14" width="13.7109375" style="1" customWidth="1"/>
    <col min="15" max="15" width="9.85546875" style="1" customWidth="1"/>
    <col min="16" max="16384" width="9.140625" style="1"/>
  </cols>
  <sheetData>
    <row r="1" spans="1:15" ht="2.25" customHeight="1" x14ac:dyDescent="0.3">
      <c r="N1" s="2"/>
    </row>
    <row r="2" spans="1:15" ht="18.75" hidden="1" x14ac:dyDescent="0.3">
      <c r="N2" s="2"/>
    </row>
    <row r="3" spans="1:15" ht="18.75" hidden="1" x14ac:dyDescent="0.3">
      <c r="N3" s="2"/>
    </row>
    <row r="4" spans="1:15" ht="3" hidden="1" customHeight="1" x14ac:dyDescent="0.3">
      <c r="N4" s="3"/>
    </row>
    <row r="5" spans="1:15" ht="15.75" hidden="1" x14ac:dyDescent="0.25">
      <c r="N5" s="4"/>
    </row>
    <row r="6" spans="1:15" ht="3" customHeight="1" x14ac:dyDescent="0.25">
      <c r="N6" s="4"/>
    </row>
    <row r="7" spans="1:15" ht="26.25" customHeight="1" x14ac:dyDescent="0.25">
      <c r="E7" s="45" t="s">
        <v>37</v>
      </c>
      <c r="F7" s="45"/>
      <c r="G7" s="45"/>
      <c r="H7" s="45"/>
      <c r="I7" s="45"/>
      <c r="J7" s="45"/>
      <c r="K7" s="9"/>
      <c r="L7" s="9"/>
    </row>
    <row r="8" spans="1:15" ht="26.25" customHeight="1" x14ac:dyDescent="0.25">
      <c r="E8" s="45"/>
      <c r="F8" s="45"/>
      <c r="G8" s="45"/>
      <c r="H8" s="45"/>
      <c r="I8" s="45"/>
      <c r="J8" s="45"/>
      <c r="K8" s="9"/>
      <c r="L8" s="9"/>
    </row>
    <row r="9" spans="1:15" ht="26.25" customHeight="1" x14ac:dyDescent="0.25">
      <c r="E9" s="45"/>
      <c r="F9" s="45"/>
      <c r="G9" s="45"/>
      <c r="H9" s="45"/>
      <c r="I9" s="45"/>
      <c r="J9" s="45"/>
      <c r="K9" s="9"/>
      <c r="L9" s="9"/>
    </row>
    <row r="11" spans="1:15" ht="0.75" customHeight="1" x14ac:dyDescent="0.25"/>
    <row r="12" spans="1:15" hidden="1" x14ac:dyDescent="0.25"/>
    <row r="13" spans="1:15" ht="162" customHeight="1" x14ac:dyDescent="0.25">
      <c r="A13" s="14" t="s">
        <v>0</v>
      </c>
      <c r="B13" s="14" t="s">
        <v>1</v>
      </c>
      <c r="C13" s="14" t="s">
        <v>2</v>
      </c>
      <c r="D13" s="14" t="s">
        <v>3</v>
      </c>
      <c r="E13" s="15" t="s">
        <v>4</v>
      </c>
      <c r="F13" s="14" t="s">
        <v>5</v>
      </c>
      <c r="G13" s="14" t="s">
        <v>31</v>
      </c>
      <c r="H13" s="14" t="s">
        <v>32</v>
      </c>
      <c r="I13" s="14" t="s">
        <v>33</v>
      </c>
      <c r="J13" s="14" t="s">
        <v>6</v>
      </c>
      <c r="K13" s="14" t="s">
        <v>34</v>
      </c>
      <c r="L13" s="14" t="s">
        <v>35</v>
      </c>
      <c r="M13" s="14" t="s">
        <v>27</v>
      </c>
      <c r="N13" s="14" t="s">
        <v>7</v>
      </c>
      <c r="O13" s="14" t="s">
        <v>8</v>
      </c>
    </row>
    <row r="14" spans="1:15" ht="29.25" customHeight="1" x14ac:dyDescent="0.25">
      <c r="A14" s="46" t="s">
        <v>18</v>
      </c>
      <c r="B14" s="33" t="s">
        <v>38</v>
      </c>
      <c r="C14" s="36" t="s">
        <v>9</v>
      </c>
      <c r="D14" s="17" t="s">
        <v>10</v>
      </c>
      <c r="E14" s="22" t="s">
        <v>36</v>
      </c>
      <c r="F14" s="16" t="s">
        <v>12</v>
      </c>
      <c r="G14" s="53">
        <v>98.5</v>
      </c>
      <c r="H14" s="54">
        <v>98.5</v>
      </c>
      <c r="I14" s="54">
        <v>100</v>
      </c>
      <c r="J14" s="55">
        <f>(I14+I15)/2</f>
        <v>100</v>
      </c>
      <c r="K14" s="55">
        <f>(J14+J16)/2</f>
        <v>100</v>
      </c>
      <c r="L14" s="56"/>
      <c r="M14" s="25"/>
      <c r="N14" s="30" t="s">
        <v>11</v>
      </c>
      <c r="O14" s="57">
        <f>(L15+L19)/2</f>
        <v>100.00322164948454</v>
      </c>
    </row>
    <row r="15" spans="1:15" ht="58.5" customHeight="1" x14ac:dyDescent="0.25">
      <c r="A15" s="47"/>
      <c r="B15" s="35"/>
      <c r="C15" s="43"/>
      <c r="D15" s="17" t="s">
        <v>10</v>
      </c>
      <c r="E15" s="17" t="s">
        <v>19</v>
      </c>
      <c r="F15" s="16" t="s">
        <v>12</v>
      </c>
      <c r="G15" s="58">
        <v>75</v>
      </c>
      <c r="H15" s="54">
        <v>75</v>
      </c>
      <c r="I15" s="54">
        <f>H15/G15*100</f>
        <v>100</v>
      </c>
      <c r="J15" s="59"/>
      <c r="K15" s="60"/>
      <c r="L15" s="60">
        <f>(K14+K17)/2</f>
        <v>100.00644329896907</v>
      </c>
      <c r="M15" s="26"/>
      <c r="N15" s="31"/>
      <c r="O15" s="61"/>
    </row>
    <row r="16" spans="1:15" ht="37.5" customHeight="1" x14ac:dyDescent="0.25">
      <c r="A16" s="47"/>
      <c r="B16" s="34"/>
      <c r="C16" s="44"/>
      <c r="D16" s="17" t="s">
        <v>13</v>
      </c>
      <c r="E16" s="17" t="s">
        <v>23</v>
      </c>
      <c r="F16" s="16" t="s">
        <v>16</v>
      </c>
      <c r="G16" s="58">
        <v>8070</v>
      </c>
      <c r="H16" s="58">
        <v>8076</v>
      </c>
      <c r="I16" s="54">
        <v>100</v>
      </c>
      <c r="J16" s="54">
        <f>I16</f>
        <v>100</v>
      </c>
      <c r="K16" s="59"/>
      <c r="L16" s="60"/>
      <c r="M16" s="26"/>
      <c r="N16" s="32"/>
      <c r="O16" s="61"/>
    </row>
    <row r="17" spans="1:15" ht="132" customHeight="1" x14ac:dyDescent="0.25">
      <c r="A17" s="47"/>
      <c r="B17" s="33" t="s">
        <v>39</v>
      </c>
      <c r="C17" s="20" t="s">
        <v>9</v>
      </c>
      <c r="D17" s="18" t="s">
        <v>10</v>
      </c>
      <c r="E17" s="19" t="s">
        <v>24</v>
      </c>
      <c r="F17" s="16" t="s">
        <v>12</v>
      </c>
      <c r="G17" s="54">
        <v>28</v>
      </c>
      <c r="H17" s="54">
        <v>28</v>
      </c>
      <c r="I17" s="54">
        <f>H17/G17*100</f>
        <v>100</v>
      </c>
      <c r="J17" s="62">
        <f>I17</f>
        <v>100</v>
      </c>
      <c r="K17" s="55">
        <f>(J17+J18)/2</f>
        <v>100.01288659793815</v>
      </c>
      <c r="L17" s="60"/>
      <c r="M17" s="27"/>
      <c r="N17" s="30" t="s">
        <v>11</v>
      </c>
      <c r="O17" s="61"/>
    </row>
    <row r="18" spans="1:15" ht="56.25" customHeight="1" x14ac:dyDescent="0.25">
      <c r="A18" s="47"/>
      <c r="B18" s="34"/>
      <c r="C18" s="21"/>
      <c r="D18" s="18" t="s">
        <v>13</v>
      </c>
      <c r="E18" s="18" t="s">
        <v>22</v>
      </c>
      <c r="F18" s="16" t="s">
        <v>16</v>
      </c>
      <c r="G18" s="58">
        <v>58200</v>
      </c>
      <c r="H18" s="58">
        <v>58215</v>
      </c>
      <c r="I18" s="54">
        <f>H18/G18*100</f>
        <v>100.02577319587628</v>
      </c>
      <c r="J18" s="54">
        <f>I18</f>
        <v>100.02577319587628</v>
      </c>
      <c r="K18" s="59"/>
      <c r="L18" s="63"/>
      <c r="M18" s="28"/>
      <c r="N18" s="32"/>
      <c r="O18" s="61"/>
    </row>
    <row r="19" spans="1:15" ht="46.5" customHeight="1" x14ac:dyDescent="0.25">
      <c r="A19" s="47"/>
      <c r="B19" s="33" t="s">
        <v>17</v>
      </c>
      <c r="C19" s="36" t="s">
        <v>14</v>
      </c>
      <c r="D19" s="39" t="s">
        <v>13</v>
      </c>
      <c r="E19" s="41" t="s">
        <v>25</v>
      </c>
      <c r="F19" s="49" t="s">
        <v>15</v>
      </c>
      <c r="G19" s="64">
        <v>27</v>
      </c>
      <c r="H19" s="64">
        <v>27</v>
      </c>
      <c r="I19" s="57">
        <v>100</v>
      </c>
      <c r="J19" s="14">
        <v>100</v>
      </c>
      <c r="K19" s="65">
        <v>100</v>
      </c>
      <c r="L19" s="66">
        <v>100</v>
      </c>
      <c r="M19" s="29"/>
      <c r="N19" s="30" t="s">
        <v>11</v>
      </c>
      <c r="O19" s="61"/>
    </row>
    <row r="20" spans="1:15" ht="3" hidden="1" customHeight="1" x14ac:dyDescent="0.25">
      <c r="A20" s="47"/>
      <c r="B20" s="35"/>
      <c r="C20" s="37"/>
      <c r="D20" s="40"/>
      <c r="E20" s="42"/>
      <c r="F20" s="50"/>
      <c r="G20" s="67"/>
      <c r="H20" s="67"/>
      <c r="I20" s="68"/>
      <c r="J20" s="69">
        <v>100</v>
      </c>
      <c r="K20" s="65"/>
      <c r="L20" s="70"/>
      <c r="M20" s="29"/>
      <c r="N20" s="31"/>
      <c r="O20" s="61"/>
    </row>
    <row r="21" spans="1:15" ht="27.75" customHeight="1" x14ac:dyDescent="0.25">
      <c r="A21" s="47"/>
      <c r="B21" s="35"/>
      <c r="C21" s="37"/>
      <c r="D21" s="18" t="s">
        <v>10</v>
      </c>
      <c r="E21" s="18" t="s">
        <v>20</v>
      </c>
      <c r="F21" s="16" t="s">
        <v>12</v>
      </c>
      <c r="G21" s="54">
        <v>100</v>
      </c>
      <c r="H21" s="54">
        <v>100</v>
      </c>
      <c r="I21" s="54">
        <v>100</v>
      </c>
      <c r="J21" s="69"/>
      <c r="K21" s="65"/>
      <c r="L21" s="70"/>
      <c r="M21" s="29"/>
      <c r="N21" s="31"/>
      <c r="O21" s="61"/>
    </row>
    <row r="22" spans="1:15" ht="88.5" customHeight="1" x14ac:dyDescent="0.25">
      <c r="A22" s="48"/>
      <c r="B22" s="34"/>
      <c r="C22" s="38"/>
      <c r="D22" s="18" t="s">
        <v>10</v>
      </c>
      <c r="E22" s="18" t="s">
        <v>21</v>
      </c>
      <c r="F22" s="16" t="s">
        <v>15</v>
      </c>
      <c r="G22" s="58">
        <v>27</v>
      </c>
      <c r="H22" s="58">
        <v>27</v>
      </c>
      <c r="I22" s="54">
        <v>100</v>
      </c>
      <c r="J22" s="69"/>
      <c r="K22" s="65"/>
      <c r="L22" s="71"/>
      <c r="M22" s="29"/>
      <c r="N22" s="32"/>
      <c r="O22" s="68"/>
    </row>
    <row r="23" spans="1:15" x14ac:dyDescent="0.25">
      <c r="A23" s="5"/>
      <c r="B23" s="5"/>
      <c r="C23" s="5"/>
      <c r="D23" s="5"/>
      <c r="E23" s="5"/>
      <c r="F23" s="5"/>
      <c r="G23" s="5"/>
      <c r="H23" s="5"/>
      <c r="J23" s="10"/>
      <c r="K23" s="12"/>
      <c r="L23" s="12"/>
    </row>
    <row r="24" spans="1:15" x14ac:dyDescent="0.25">
      <c r="A24" s="5"/>
      <c r="B24" s="5"/>
      <c r="C24" s="5"/>
      <c r="D24" s="5"/>
      <c r="E24" s="5"/>
      <c r="F24" s="5"/>
      <c r="G24" s="5"/>
      <c r="H24" s="5"/>
      <c r="J24" s="23"/>
      <c r="K24" s="24"/>
      <c r="L24" s="11"/>
    </row>
    <row r="25" spans="1:15" x14ac:dyDescent="0.25">
      <c r="A25" s="5"/>
      <c r="B25" s="5"/>
      <c r="C25" s="5"/>
      <c r="D25" s="5"/>
      <c r="E25" s="5"/>
      <c r="F25" s="5"/>
      <c r="G25" s="5"/>
      <c r="H25" s="5"/>
      <c r="J25" s="23"/>
      <c r="K25" s="24"/>
      <c r="L25" s="11"/>
    </row>
    <row r="26" spans="1:15" x14ac:dyDescent="0.25">
      <c r="A26" s="5" t="s">
        <v>28</v>
      </c>
      <c r="B26" s="5"/>
      <c r="C26" s="5"/>
      <c r="D26" s="5"/>
      <c r="E26" s="5"/>
      <c r="F26" s="5"/>
      <c r="G26" s="5"/>
      <c r="H26" s="5" t="s">
        <v>30</v>
      </c>
      <c r="J26" s="23"/>
      <c r="K26" s="24"/>
      <c r="L26" s="11"/>
    </row>
    <row r="27" spans="1:15" x14ac:dyDescent="0.25">
      <c r="A27" s="5"/>
      <c r="B27" s="5"/>
      <c r="C27" s="5"/>
      <c r="D27" s="5"/>
      <c r="E27" s="5"/>
      <c r="F27" s="5"/>
      <c r="G27" s="5"/>
      <c r="H27" s="5"/>
      <c r="K27" s="23"/>
      <c r="L27" s="10"/>
    </row>
    <row r="28" spans="1:15" x14ac:dyDescent="0.25">
      <c r="A28" s="5" t="s">
        <v>26</v>
      </c>
      <c r="B28" s="5"/>
      <c r="C28" s="5"/>
      <c r="D28" s="5"/>
      <c r="E28" s="5"/>
      <c r="F28" s="5"/>
      <c r="G28" s="5"/>
      <c r="H28" s="13" t="s">
        <v>29</v>
      </c>
      <c r="K28" s="24"/>
      <c r="L28" s="11"/>
    </row>
    <row r="29" spans="1:15" x14ac:dyDescent="0.25">
      <c r="K29" s="24"/>
      <c r="L29" s="11"/>
    </row>
    <row r="30" spans="1:15" x14ac:dyDescent="0.25">
      <c r="K30" s="24"/>
      <c r="L30" s="11"/>
    </row>
  </sheetData>
  <mergeCells count="29">
    <mergeCell ref="E7:J9"/>
    <mergeCell ref="A14:A22"/>
    <mergeCell ref="B14:B16"/>
    <mergeCell ref="J20:J22"/>
    <mergeCell ref="F19:F20"/>
    <mergeCell ref="G19:G20"/>
    <mergeCell ref="H19:H20"/>
    <mergeCell ref="I19:I20"/>
    <mergeCell ref="O14:O22"/>
    <mergeCell ref="B17:B18"/>
    <mergeCell ref="N17:N18"/>
    <mergeCell ref="B19:B22"/>
    <mergeCell ref="C19:C22"/>
    <mergeCell ref="D19:D20"/>
    <mergeCell ref="E19:E20"/>
    <mergeCell ref="N14:N16"/>
    <mergeCell ref="C14:C16"/>
    <mergeCell ref="K27:K30"/>
    <mergeCell ref="M14:M18"/>
    <mergeCell ref="M19:M22"/>
    <mergeCell ref="K14:K16"/>
    <mergeCell ref="N19:N22"/>
    <mergeCell ref="J24:J26"/>
    <mergeCell ref="J14:J15"/>
    <mergeCell ref="L19:L22"/>
    <mergeCell ref="L15:L17"/>
    <mergeCell ref="K24:K26"/>
    <mergeCell ref="K17:K18"/>
    <mergeCell ref="K19:K22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0D968-6D8B-4169-92CC-90FF7851E0B4}">
  <dimension ref="A1:A20"/>
  <sheetViews>
    <sheetView workbookViewId="0">
      <selection activeCell="E13" sqref="E13"/>
    </sheetView>
  </sheetViews>
  <sheetFormatPr defaultRowHeight="15" x14ac:dyDescent="0.25"/>
  <sheetData>
    <row r="1" spans="1:1" ht="15.75" thickBot="1" x14ac:dyDescent="0.3">
      <c r="A1" s="6">
        <v>120</v>
      </c>
    </row>
    <row r="2" spans="1:1" ht="15.75" thickBot="1" x14ac:dyDescent="0.3">
      <c r="A2" s="7">
        <v>134</v>
      </c>
    </row>
    <row r="3" spans="1:1" ht="15.75" thickBot="1" x14ac:dyDescent="0.3">
      <c r="A3" s="7">
        <v>35</v>
      </c>
    </row>
    <row r="4" spans="1:1" x14ac:dyDescent="0.25">
      <c r="A4" s="51">
        <v>120</v>
      </c>
    </row>
    <row r="5" spans="1:1" ht="15.75" thickBot="1" x14ac:dyDescent="0.3">
      <c r="A5" s="52"/>
    </row>
    <row r="6" spans="1:1" ht="15.75" thickBot="1" x14ac:dyDescent="0.3">
      <c r="A6" s="7">
        <v>68</v>
      </c>
    </row>
    <row r="7" spans="1:1" ht="15.75" thickBot="1" x14ac:dyDescent="0.3">
      <c r="A7" s="7">
        <v>150</v>
      </c>
    </row>
    <row r="8" spans="1:1" ht="15.75" thickBot="1" x14ac:dyDescent="0.3">
      <c r="A8" s="7">
        <v>168</v>
      </c>
    </row>
    <row r="9" spans="1:1" ht="15.75" thickBot="1" x14ac:dyDescent="0.3">
      <c r="A9" s="7">
        <v>106</v>
      </c>
    </row>
    <row r="10" spans="1:1" ht="15.75" thickBot="1" x14ac:dyDescent="0.3">
      <c r="A10" s="7">
        <v>49</v>
      </c>
    </row>
    <row r="11" spans="1:1" ht="15.75" thickBot="1" x14ac:dyDescent="0.3">
      <c r="A11" s="7">
        <v>158</v>
      </c>
    </row>
    <row r="12" spans="1:1" ht="15.75" thickBot="1" x14ac:dyDescent="0.3">
      <c r="A12" s="7">
        <v>148</v>
      </c>
    </row>
    <row r="13" spans="1:1" ht="15.75" thickBot="1" x14ac:dyDescent="0.3">
      <c r="A13" s="7">
        <v>168</v>
      </c>
    </row>
    <row r="14" spans="1:1" ht="15.75" thickBot="1" x14ac:dyDescent="0.3">
      <c r="A14" s="7">
        <v>158</v>
      </c>
    </row>
    <row r="15" spans="1:1" ht="15.75" thickBot="1" x14ac:dyDescent="0.3">
      <c r="A15" s="7">
        <v>163</v>
      </c>
    </row>
    <row r="16" spans="1:1" ht="15.75" thickBot="1" x14ac:dyDescent="0.3">
      <c r="A16" s="7">
        <v>68</v>
      </c>
    </row>
    <row r="17" spans="1:1" x14ac:dyDescent="0.25">
      <c r="A17" s="8">
        <v>168</v>
      </c>
    </row>
    <row r="18" spans="1:1" x14ac:dyDescent="0.25">
      <c r="A18" s="8">
        <v>49</v>
      </c>
    </row>
    <row r="19" spans="1:1" x14ac:dyDescent="0.25">
      <c r="A19" s="8">
        <v>188</v>
      </c>
    </row>
    <row r="20" spans="1:1" x14ac:dyDescent="0.25">
      <c r="A20">
        <f>SUM(A1:A19)</f>
        <v>2218</v>
      </c>
    </row>
  </sheetData>
  <mergeCells count="1">
    <mergeCell ref="A4:A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 квартал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2024-12-25T04:31:57Z</dcterms:modified>
</cp:coreProperties>
</file>