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85C9B6C2-BADD-49DC-A81E-C20D058C6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16" i="1"/>
  <c r="I22" i="1"/>
  <c r="I21" i="1"/>
  <c r="I15" i="1"/>
  <c r="I14" i="1"/>
  <c r="I20" i="1"/>
  <c r="I24" i="1"/>
  <c r="I23" i="1"/>
  <c r="I17" i="1"/>
  <c r="I19" i="1"/>
  <c r="I25" i="1"/>
  <c r="I18" i="1"/>
  <c r="I38" i="1"/>
  <c r="J26" i="1"/>
  <c r="I41" i="1"/>
  <c r="J41" i="1" s="1"/>
  <c r="I37" i="1"/>
  <c r="I36" i="1"/>
  <c r="I35" i="1"/>
  <c r="I34" i="1"/>
  <c r="I33" i="1"/>
  <c r="I32" i="1"/>
  <c r="J32" i="1" l="1"/>
  <c r="J38" i="1"/>
  <c r="K38" i="1" s="1"/>
  <c r="J20" i="1"/>
  <c r="J13" i="1"/>
  <c r="K13" i="1" l="1"/>
  <c r="N13" i="1" s="1"/>
</calcChain>
</file>

<file path=xl/sharedStrings.xml><?xml version="1.0" encoding="utf-8"?>
<sst xmlns="http://schemas.openxmlformats.org/spreadsheetml/2006/main" count="140" uniqueCount="41">
  <si>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</si>
  <si>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</si>
  <si>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</si>
  <si>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</si>
  <si>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</si>
  <si>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</si>
  <si>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</si>
  <si>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</si>
  <si>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</si>
  <si>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</si>
  <si>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</si>
  <si>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</si>
  <si>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</si>
  <si>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</si>
  <si>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</si>
  <si>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</si>
  <si>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</si>
  <si>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</si>
  <si>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Доля детей осваивающих дополнительные образовательные программы в образовательном учреждении</t>
  </si>
  <si>
    <t>народные инструменты</t>
  </si>
  <si>
    <t>духовые и ударные инструменты</t>
  </si>
  <si>
    <t>Доля родителей (законных представителей0 удовлетворенных условиями и качеством предоставляемой образовательной услуги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</si>
  <si>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</si>
  <si>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</si>
  <si>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</si>
  <si>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</si>
  <si>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</si>
  <si>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Доля детей  ставших победителями и призерами всероссийских и международных мероприятий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</si>
  <si>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</si>
  <si>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</si>
  <si>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</si>
  <si>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</si>
  <si>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</si>
  <si>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</si>
  <si>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</si>
  <si>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</si>
  <si>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</si>
  <si>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</si>
  <si>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2 квартал 2024г.</t>
  </si>
  <si>
    <t xml:space="preserve">Фактическое значение за 2 квартал 2024г. </t>
  </si>
  <si>
    <t>Оценка выполнения муниципального задания муниципальными учреждениями по каждому показателю за 2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</si>
</sst>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zoomScale="115" zoomScaleNormal="100" zoomScaleSheetLayoutView="115" workbookViewId="0">
      <selection activeCell="N13" sqref="A12:N41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50" t="s">
        <v>38</v>
      </c>
      <c r="F8" s="50"/>
      <c r="G8" s="50"/>
      <c r="H8" s="50"/>
      <c r="I8" s="50"/>
      <c r="J8" s="50"/>
      <c r="K8" s="24"/>
    </row>
    <row r="9" spans="1:14" ht="27.75" customHeight="1" x14ac:dyDescent="0.25">
      <c r="E9" s="50"/>
      <c r="F9" s="50"/>
      <c r="G9" s="50"/>
      <c r="H9" s="50"/>
      <c r="I9" s="50"/>
      <c r="J9" s="50"/>
      <c r="K9" s="24"/>
    </row>
    <row r="10" spans="1:14" ht="46.5" customHeight="1" x14ac:dyDescent="0.25">
      <c r="E10" s="50"/>
      <c r="F10" s="50"/>
      <c r="G10" s="50"/>
      <c r="H10" s="50"/>
      <c r="I10" s="50"/>
      <c r="J10" s="50"/>
      <c r="K10" s="24"/>
    </row>
    <row r="12" spans="1:14" ht="165.75" x14ac:dyDescent="0.25">
      <c r="A12" s="21" t="s">
        <v>0</v>
      </c>
      <c r="B12" s="21" t="s">
        <v>1</v>
      </c>
      <c r="C12" s="21" t="s">
        <v>2</v>
      </c>
      <c r="D12" s="21" t="s">
        <v>3</v>
      </c>
      <c r="E12" s="22" t="s">
        <v>4</v>
      </c>
      <c r="F12" s="21" t="s">
        <v>5</v>
      </c>
      <c r="G12" s="21" t="s">
        <v>37</v>
      </c>
      <c r="H12" s="21" t="s">
        <v>39</v>
      </c>
      <c r="I12" s="23" t="s">
        <v>40</v>
      </c>
      <c r="J12" s="21" t="s">
        <v>6</v>
      </c>
      <c r="K12" s="21" t="s">
        <v>35</v>
      </c>
      <c r="L12" s="21" t="s">
        <v>7</v>
      </c>
      <c r="M12" s="21" t="s">
        <v>8</v>
      </c>
      <c r="N12" s="21" t="s">
        <v>9</v>
      </c>
    </row>
    <row r="13" spans="1:14" ht="108" x14ac:dyDescent="0.25">
      <c r="A13" s="51" t="s">
        <v>15</v>
      </c>
      <c r="B13" s="23" t="s">
        <v>16</v>
      </c>
      <c r="C13" s="26" t="s">
        <v>10</v>
      </c>
      <c r="D13" s="23"/>
      <c r="E13" s="23"/>
      <c r="F13" s="26"/>
      <c r="G13" s="28"/>
      <c r="H13" s="28"/>
      <c r="I13" s="28"/>
      <c r="J13" s="39">
        <f>(I14+I15+I16+I17+I18+I19)/6</f>
        <v>98.756761566892138</v>
      </c>
      <c r="K13" s="39">
        <f>(J13+J20+J26+J32)/4</f>
        <v>86.864370677407678</v>
      </c>
      <c r="L13" s="25"/>
      <c r="M13" s="25"/>
      <c r="N13" s="42">
        <f>(K13+K38)/2</f>
        <v>80.939396599809186</v>
      </c>
    </row>
    <row r="14" spans="1:14" ht="107.25" customHeight="1" x14ac:dyDescent="0.25">
      <c r="A14" s="52"/>
      <c r="B14" s="53" t="s">
        <v>17</v>
      </c>
      <c r="C14" s="54"/>
      <c r="D14" s="23" t="s">
        <v>11</v>
      </c>
      <c r="E14" s="27" t="s">
        <v>18</v>
      </c>
      <c r="F14" s="26" t="s">
        <v>13</v>
      </c>
      <c r="G14" s="28">
        <v>2.4</v>
      </c>
      <c r="H14" s="28">
        <v>2.4</v>
      </c>
      <c r="I14" s="28">
        <f t="shared" ref="I14:I25" si="0">H14/G14*100</f>
        <v>100</v>
      </c>
      <c r="J14" s="40"/>
      <c r="K14" s="45"/>
      <c r="L14" s="32"/>
      <c r="M14" s="21" t="s">
        <v>12</v>
      </c>
      <c r="N14" s="43"/>
    </row>
    <row r="15" spans="1:14" ht="95.25" customHeight="1" x14ac:dyDescent="0.25">
      <c r="A15" s="52"/>
      <c r="B15" s="53" t="s">
        <v>19</v>
      </c>
      <c r="C15" s="54"/>
      <c r="D15" s="23" t="s">
        <v>11</v>
      </c>
      <c r="E15" s="23" t="s">
        <v>18</v>
      </c>
      <c r="F15" s="26" t="s">
        <v>13</v>
      </c>
      <c r="G15" s="30">
        <v>6.67</v>
      </c>
      <c r="H15" s="30">
        <v>6.66</v>
      </c>
      <c r="I15" s="30">
        <f t="shared" si="0"/>
        <v>99.850074962518747</v>
      </c>
      <c r="J15" s="40"/>
      <c r="K15" s="45"/>
      <c r="L15" s="33"/>
      <c r="M15" s="36" t="s">
        <v>12</v>
      </c>
      <c r="N15" s="43"/>
    </row>
    <row r="16" spans="1:14" ht="84.75" customHeight="1" x14ac:dyDescent="0.25">
      <c r="A16" s="52"/>
      <c r="B16" s="61" t="s">
        <v>20</v>
      </c>
      <c r="C16" s="62"/>
      <c r="D16" s="23" t="s">
        <v>11</v>
      </c>
      <c r="E16" s="23" t="s">
        <v>18</v>
      </c>
      <c r="F16" s="26" t="s">
        <v>13</v>
      </c>
      <c r="G16" s="28">
        <v>6.6</v>
      </c>
      <c r="H16" s="28">
        <v>6.2</v>
      </c>
      <c r="I16" s="28">
        <f t="shared" si="0"/>
        <v>93.939393939393938</v>
      </c>
      <c r="J16" s="40"/>
      <c r="K16" s="45"/>
      <c r="L16" s="33"/>
      <c r="M16" s="37"/>
      <c r="N16" s="43"/>
    </row>
    <row r="17" spans="1:14" ht="100.5" customHeight="1" x14ac:dyDescent="0.25">
      <c r="A17" s="52"/>
      <c r="B17" s="53" t="s">
        <v>28</v>
      </c>
      <c r="C17" s="54"/>
      <c r="D17" s="23" t="s">
        <v>11</v>
      </c>
      <c r="E17" s="23" t="s">
        <v>32</v>
      </c>
      <c r="F17" s="26" t="s">
        <v>13</v>
      </c>
      <c r="G17" s="30">
        <v>12.17</v>
      </c>
      <c r="H17" s="30">
        <v>12.13</v>
      </c>
      <c r="I17" s="30">
        <f t="shared" si="0"/>
        <v>99.671322925225965</v>
      </c>
      <c r="J17" s="40"/>
      <c r="K17" s="45"/>
      <c r="L17" s="33"/>
      <c r="M17" s="37"/>
      <c r="N17" s="43"/>
    </row>
    <row r="18" spans="1:14" ht="95.25" customHeight="1" x14ac:dyDescent="0.25">
      <c r="A18" s="52"/>
      <c r="B18" s="61" t="s">
        <v>34</v>
      </c>
      <c r="C18" s="62"/>
      <c r="D18" s="23" t="s">
        <v>11</v>
      </c>
      <c r="E18" s="23" t="s">
        <v>18</v>
      </c>
      <c r="F18" s="26" t="s">
        <v>13</v>
      </c>
      <c r="G18" s="30">
        <v>16.809999999999999</v>
      </c>
      <c r="H18" s="30">
        <v>16.72</v>
      </c>
      <c r="I18" s="30">
        <f t="shared" si="0"/>
        <v>99.464604402141589</v>
      </c>
      <c r="J18" s="40"/>
      <c r="K18" s="45"/>
      <c r="L18" s="33"/>
      <c r="M18" s="37"/>
      <c r="N18" s="43"/>
    </row>
    <row r="19" spans="1:14" ht="89.25" customHeight="1" x14ac:dyDescent="0.25">
      <c r="A19" s="52"/>
      <c r="B19" s="53" t="s">
        <v>29</v>
      </c>
      <c r="C19" s="54"/>
      <c r="D19" s="23" t="s">
        <v>11</v>
      </c>
      <c r="E19" s="23" t="s">
        <v>18</v>
      </c>
      <c r="F19" s="26" t="s">
        <v>13</v>
      </c>
      <c r="G19" s="30">
        <v>36.380000000000003</v>
      </c>
      <c r="H19" s="30">
        <v>36.24</v>
      </c>
      <c r="I19" s="30">
        <f t="shared" si="0"/>
        <v>99.615173172072573</v>
      </c>
      <c r="J19" s="41"/>
      <c r="K19" s="45"/>
      <c r="L19" s="34"/>
      <c r="M19" s="38"/>
      <c r="N19" s="43"/>
    </row>
    <row r="20" spans="1:14" ht="86.25" customHeight="1" x14ac:dyDescent="0.25">
      <c r="A20" s="52"/>
      <c r="B20" s="53" t="s">
        <v>17</v>
      </c>
      <c r="C20" s="54"/>
      <c r="D20" s="23" t="s">
        <v>11</v>
      </c>
      <c r="E20" s="27" t="s">
        <v>27</v>
      </c>
      <c r="F20" s="26" t="s">
        <v>13</v>
      </c>
      <c r="G20" s="35">
        <v>25</v>
      </c>
      <c r="H20" s="30">
        <v>25</v>
      </c>
      <c r="I20" s="30">
        <f t="shared" si="0"/>
        <v>100</v>
      </c>
      <c r="J20" s="39">
        <f>(I20+I21+I22+I23+I24+I25)/6</f>
        <v>100</v>
      </c>
      <c r="K20" s="45"/>
      <c r="L20" s="36"/>
      <c r="M20" s="21" t="s">
        <v>12</v>
      </c>
      <c r="N20" s="43"/>
    </row>
    <row r="21" spans="1:14" ht="86.25" customHeight="1" x14ac:dyDescent="0.25">
      <c r="A21" s="52"/>
      <c r="B21" s="53" t="s">
        <v>19</v>
      </c>
      <c r="C21" s="54"/>
      <c r="D21" s="23" t="s">
        <v>11</v>
      </c>
      <c r="E21" s="23" t="s">
        <v>27</v>
      </c>
      <c r="F21" s="26" t="s">
        <v>13</v>
      </c>
      <c r="G21" s="28">
        <v>21.7</v>
      </c>
      <c r="H21" s="30">
        <v>21.7</v>
      </c>
      <c r="I21" s="30">
        <f t="shared" si="0"/>
        <v>100</v>
      </c>
      <c r="J21" s="40"/>
      <c r="K21" s="45"/>
      <c r="L21" s="37"/>
      <c r="M21" s="21" t="s">
        <v>12</v>
      </c>
      <c r="N21" s="43"/>
    </row>
    <row r="22" spans="1:14" ht="86.25" customHeight="1" x14ac:dyDescent="0.25">
      <c r="A22" s="52"/>
      <c r="B22" s="61" t="s">
        <v>20</v>
      </c>
      <c r="C22" s="62"/>
      <c r="D22" s="23" t="s">
        <v>11</v>
      </c>
      <c r="E22" s="23" t="s">
        <v>27</v>
      </c>
      <c r="F22" s="26" t="s">
        <v>13</v>
      </c>
      <c r="G22" s="28">
        <v>21.2</v>
      </c>
      <c r="H22" s="30">
        <v>21.2</v>
      </c>
      <c r="I22" s="30">
        <f t="shared" si="0"/>
        <v>100</v>
      </c>
      <c r="J22" s="40"/>
      <c r="K22" s="45"/>
      <c r="L22" s="37"/>
      <c r="M22" s="21" t="s">
        <v>12</v>
      </c>
      <c r="N22" s="43"/>
    </row>
    <row r="23" spans="1:14" ht="83.25" customHeight="1" x14ac:dyDescent="0.25">
      <c r="A23" s="52"/>
      <c r="B23" s="53" t="s">
        <v>28</v>
      </c>
      <c r="C23" s="54"/>
      <c r="D23" s="23" t="s">
        <v>11</v>
      </c>
      <c r="E23" s="23" t="s">
        <v>27</v>
      </c>
      <c r="F23" s="26" t="s">
        <v>13</v>
      </c>
      <c r="G23" s="28">
        <v>21.4</v>
      </c>
      <c r="H23" s="28">
        <v>21.4</v>
      </c>
      <c r="I23" s="28">
        <f t="shared" si="0"/>
        <v>100</v>
      </c>
      <c r="J23" s="40"/>
      <c r="K23" s="45"/>
      <c r="L23" s="37"/>
      <c r="M23" s="21" t="s">
        <v>12</v>
      </c>
      <c r="N23" s="43"/>
    </row>
    <row r="24" spans="1:14" ht="90" customHeight="1" x14ac:dyDescent="0.25">
      <c r="A24" s="52"/>
      <c r="B24" s="61" t="s">
        <v>34</v>
      </c>
      <c r="C24" s="62"/>
      <c r="D24" s="23" t="s">
        <v>11</v>
      </c>
      <c r="E24" s="23" t="s">
        <v>27</v>
      </c>
      <c r="F24" s="26" t="s">
        <v>13</v>
      </c>
      <c r="G24" s="28">
        <v>24.1</v>
      </c>
      <c r="H24" s="28">
        <v>24.1</v>
      </c>
      <c r="I24" s="28">
        <f t="shared" si="0"/>
        <v>100</v>
      </c>
      <c r="J24" s="40"/>
      <c r="K24" s="45"/>
      <c r="L24" s="37"/>
      <c r="M24" s="21" t="s">
        <v>12</v>
      </c>
      <c r="N24" s="43"/>
    </row>
    <row r="25" spans="1:14" ht="90.75" customHeight="1" x14ac:dyDescent="0.25">
      <c r="A25" s="52"/>
      <c r="B25" s="53" t="s">
        <v>29</v>
      </c>
      <c r="C25" s="54"/>
      <c r="D25" s="23" t="s">
        <v>11</v>
      </c>
      <c r="E25" s="23" t="s">
        <v>27</v>
      </c>
      <c r="F25" s="26" t="s">
        <v>13</v>
      </c>
      <c r="G25" s="28">
        <v>19.100000000000001</v>
      </c>
      <c r="H25" s="28">
        <v>19.100000000000001</v>
      </c>
      <c r="I25" s="28">
        <f t="shared" si="0"/>
        <v>100</v>
      </c>
      <c r="J25" s="41"/>
      <c r="K25" s="45"/>
      <c r="L25" s="38"/>
      <c r="M25" s="21" t="s">
        <v>12</v>
      </c>
      <c r="N25" s="43"/>
    </row>
    <row r="26" spans="1:14" ht="107.25" customHeight="1" x14ac:dyDescent="0.25">
      <c r="A26" s="52"/>
      <c r="B26" s="53" t="s">
        <v>29</v>
      </c>
      <c r="C26" s="54"/>
      <c r="D26" s="23" t="s">
        <v>11</v>
      </c>
      <c r="E26" s="27" t="s">
        <v>26</v>
      </c>
      <c r="F26" s="26" t="s">
        <v>13</v>
      </c>
      <c r="G26" s="35">
        <v>100</v>
      </c>
      <c r="H26" s="35">
        <v>100</v>
      </c>
      <c r="I26" s="35">
        <v>100</v>
      </c>
      <c r="J26" s="39">
        <f>(I31+I30+I29+I28+I27+I26)/6</f>
        <v>100</v>
      </c>
      <c r="K26" s="45"/>
      <c r="L26" s="25"/>
      <c r="M26" s="21" t="s">
        <v>12</v>
      </c>
      <c r="N26" s="43"/>
    </row>
    <row r="27" spans="1:14" ht="118.5" customHeight="1" x14ac:dyDescent="0.25">
      <c r="A27" s="52"/>
      <c r="B27" s="61" t="s">
        <v>28</v>
      </c>
      <c r="C27" s="63"/>
      <c r="D27" s="23"/>
      <c r="E27" s="23" t="s">
        <v>26</v>
      </c>
      <c r="F27" s="26" t="s">
        <v>13</v>
      </c>
      <c r="G27" s="35">
        <v>100</v>
      </c>
      <c r="H27" s="35">
        <v>100</v>
      </c>
      <c r="I27" s="35">
        <v>100</v>
      </c>
      <c r="J27" s="45"/>
      <c r="K27" s="45"/>
      <c r="L27" s="32"/>
      <c r="M27" s="31"/>
      <c r="N27" s="43"/>
    </row>
    <row r="28" spans="1:14" ht="118.5" customHeight="1" x14ac:dyDescent="0.25">
      <c r="A28" s="52"/>
      <c r="B28" s="61" t="s">
        <v>20</v>
      </c>
      <c r="C28" s="63"/>
      <c r="D28" s="23"/>
      <c r="E28" s="23" t="s">
        <v>26</v>
      </c>
      <c r="F28" s="26" t="s">
        <v>13</v>
      </c>
      <c r="G28" s="35">
        <v>100</v>
      </c>
      <c r="H28" s="35">
        <v>100</v>
      </c>
      <c r="I28" s="35">
        <v>100</v>
      </c>
      <c r="J28" s="45"/>
      <c r="K28" s="45"/>
      <c r="L28" s="32"/>
      <c r="M28" s="31"/>
      <c r="N28" s="43"/>
    </row>
    <row r="29" spans="1:14" ht="110.25" customHeight="1" x14ac:dyDescent="0.25">
      <c r="A29" s="52"/>
      <c r="B29" s="61" t="s">
        <v>34</v>
      </c>
      <c r="C29" s="63"/>
      <c r="D29" s="23"/>
      <c r="E29" s="23" t="s">
        <v>26</v>
      </c>
      <c r="F29" s="26" t="s">
        <v>13</v>
      </c>
      <c r="G29" s="35">
        <v>100</v>
      </c>
      <c r="H29" s="35">
        <v>100</v>
      </c>
      <c r="I29" s="35">
        <v>100</v>
      </c>
      <c r="J29" s="45"/>
      <c r="K29" s="45"/>
      <c r="L29" s="32"/>
      <c r="M29" s="31"/>
      <c r="N29" s="43"/>
    </row>
    <row r="30" spans="1:14" ht="121.5" customHeight="1" x14ac:dyDescent="0.25">
      <c r="A30" s="52"/>
      <c r="B30" s="61" t="s">
        <v>19</v>
      </c>
      <c r="C30" s="63"/>
      <c r="D30" s="23"/>
      <c r="E30" s="23" t="s">
        <v>26</v>
      </c>
      <c r="F30" s="26" t="s">
        <v>13</v>
      </c>
      <c r="G30" s="35">
        <v>100</v>
      </c>
      <c r="H30" s="35">
        <v>100</v>
      </c>
      <c r="I30" s="35">
        <v>100</v>
      </c>
      <c r="J30" s="45"/>
      <c r="K30" s="45"/>
      <c r="L30" s="32"/>
      <c r="M30" s="31"/>
      <c r="N30" s="43"/>
    </row>
    <row r="31" spans="1:14" ht="115.5" customHeight="1" x14ac:dyDescent="0.25">
      <c r="A31" s="52"/>
      <c r="B31" s="61" t="s">
        <v>17</v>
      </c>
      <c r="C31" s="63"/>
      <c r="D31" s="23"/>
      <c r="E31" s="23" t="s">
        <v>26</v>
      </c>
      <c r="F31" s="26" t="s">
        <v>13</v>
      </c>
      <c r="G31" s="35">
        <v>100</v>
      </c>
      <c r="H31" s="35">
        <v>100</v>
      </c>
      <c r="I31" s="35">
        <v>100</v>
      </c>
      <c r="J31" s="46"/>
      <c r="K31" s="45"/>
      <c r="L31" s="32"/>
      <c r="M31" s="31"/>
      <c r="N31" s="43"/>
    </row>
    <row r="32" spans="1:14" ht="24" x14ac:dyDescent="0.25">
      <c r="A32" s="52"/>
      <c r="B32" s="61" t="s">
        <v>17</v>
      </c>
      <c r="C32" s="63"/>
      <c r="D32" s="23" t="s">
        <v>14</v>
      </c>
      <c r="E32" s="23" t="s">
        <v>33</v>
      </c>
      <c r="F32" s="23" t="s">
        <v>22</v>
      </c>
      <c r="G32" s="35">
        <v>3888</v>
      </c>
      <c r="H32" s="28">
        <v>1944</v>
      </c>
      <c r="I32" s="29">
        <f t="shared" ref="I32:I37" si="1">H32/G32*100</f>
        <v>50</v>
      </c>
      <c r="J32" s="39">
        <f>(I32+I33+I34+I35+I36+I37)/6</f>
        <v>48.70072114273858</v>
      </c>
      <c r="K32" s="45"/>
      <c r="L32" s="47"/>
      <c r="M32" s="36" t="s">
        <v>12</v>
      </c>
      <c r="N32" s="43"/>
    </row>
    <row r="33" spans="1:15" ht="24" x14ac:dyDescent="0.25">
      <c r="A33" s="52"/>
      <c r="B33" s="61" t="s">
        <v>19</v>
      </c>
      <c r="C33" s="63"/>
      <c r="D33" s="23" t="s">
        <v>14</v>
      </c>
      <c r="E33" s="23" t="s">
        <v>33</v>
      </c>
      <c r="F33" s="23" t="s">
        <v>22</v>
      </c>
      <c r="G33" s="35">
        <v>12608</v>
      </c>
      <c r="H33" s="28">
        <v>6166.96</v>
      </c>
      <c r="I33" s="29">
        <f t="shared" si="1"/>
        <v>48.913071065989847</v>
      </c>
      <c r="J33" s="40"/>
      <c r="K33" s="45"/>
      <c r="L33" s="48"/>
      <c r="M33" s="37"/>
      <c r="N33" s="43"/>
    </row>
    <row r="34" spans="1:15" ht="50.25" customHeight="1" x14ac:dyDescent="0.25">
      <c r="A34" s="52"/>
      <c r="B34" s="61" t="s">
        <v>20</v>
      </c>
      <c r="C34" s="63"/>
      <c r="D34" s="23" t="s">
        <v>14</v>
      </c>
      <c r="E34" s="23" t="s">
        <v>33</v>
      </c>
      <c r="F34" s="23" t="s">
        <v>22</v>
      </c>
      <c r="G34" s="35">
        <v>8730</v>
      </c>
      <c r="H34" s="28">
        <v>4100.46</v>
      </c>
      <c r="I34" s="29">
        <f t="shared" si="1"/>
        <v>46.969759450171821</v>
      </c>
      <c r="J34" s="40"/>
      <c r="K34" s="45"/>
      <c r="L34" s="48"/>
      <c r="M34" s="37"/>
      <c r="N34" s="43"/>
    </row>
    <row r="35" spans="1:15" ht="24" x14ac:dyDescent="0.25">
      <c r="A35" s="52"/>
      <c r="B35" s="61" t="s">
        <v>28</v>
      </c>
      <c r="C35" s="63"/>
      <c r="D35" s="23" t="s">
        <v>14</v>
      </c>
      <c r="E35" s="23" t="s">
        <v>33</v>
      </c>
      <c r="F35" s="23" t="s">
        <v>22</v>
      </c>
      <c r="G35" s="35">
        <v>21812</v>
      </c>
      <c r="H35" s="28">
        <v>10646.4</v>
      </c>
      <c r="I35" s="29">
        <f t="shared" si="1"/>
        <v>48.80982945167797</v>
      </c>
      <c r="J35" s="40"/>
      <c r="K35" s="45"/>
      <c r="L35" s="48"/>
      <c r="M35" s="37"/>
      <c r="N35" s="43"/>
    </row>
    <row r="36" spans="1:15" ht="24" x14ac:dyDescent="0.25">
      <c r="A36" s="52"/>
      <c r="B36" s="61" t="s">
        <v>34</v>
      </c>
      <c r="C36" s="63"/>
      <c r="D36" s="23" t="s">
        <v>14</v>
      </c>
      <c r="E36" s="23" t="s">
        <v>33</v>
      </c>
      <c r="F36" s="23" t="s">
        <v>22</v>
      </c>
      <c r="G36" s="35">
        <v>54404</v>
      </c>
      <c r="H36" s="28">
        <v>26498.5</v>
      </c>
      <c r="I36" s="29">
        <f t="shared" si="1"/>
        <v>48.706896551724135</v>
      </c>
      <c r="J36" s="40"/>
      <c r="K36" s="45"/>
      <c r="L36" s="48"/>
      <c r="M36" s="37"/>
      <c r="N36" s="43"/>
    </row>
    <row r="37" spans="1:15" ht="24" x14ac:dyDescent="0.25">
      <c r="A37" s="52"/>
      <c r="B37" s="61" t="s">
        <v>29</v>
      </c>
      <c r="C37" s="63"/>
      <c r="D37" s="23" t="s">
        <v>14</v>
      </c>
      <c r="E37" s="23" t="s">
        <v>33</v>
      </c>
      <c r="F37" s="23" t="s">
        <v>22</v>
      </c>
      <c r="G37" s="35">
        <v>93746</v>
      </c>
      <c r="H37" s="28">
        <v>45752.52</v>
      </c>
      <c r="I37" s="29">
        <f t="shared" si="1"/>
        <v>48.804770336867705</v>
      </c>
      <c r="J37" s="41"/>
      <c r="K37" s="46"/>
      <c r="L37" s="49"/>
      <c r="M37" s="38"/>
      <c r="N37" s="43"/>
    </row>
    <row r="38" spans="1:15" ht="100.5" customHeight="1" x14ac:dyDescent="0.25">
      <c r="A38" s="52"/>
      <c r="B38" s="23" t="s">
        <v>31</v>
      </c>
      <c r="C38" s="26" t="s">
        <v>10</v>
      </c>
      <c r="D38" s="23" t="s">
        <v>11</v>
      </c>
      <c r="E38" s="23" t="s">
        <v>18</v>
      </c>
      <c r="F38" s="26" t="s">
        <v>13</v>
      </c>
      <c r="G38" s="30">
        <v>21.45</v>
      </c>
      <c r="H38" s="30">
        <v>21.45</v>
      </c>
      <c r="I38" s="28">
        <f>H38/G38*100</f>
        <v>100</v>
      </c>
      <c r="J38" s="39">
        <f>(I38+I39+I40)/3</f>
        <v>100</v>
      </c>
      <c r="K38" s="39">
        <f>(J38+J41)/2</f>
        <v>75.01442252221068</v>
      </c>
      <c r="L38" s="47"/>
      <c r="M38" s="36" t="s">
        <v>12</v>
      </c>
      <c r="N38" s="43"/>
    </row>
    <row r="39" spans="1:15" ht="89.25" customHeight="1" x14ac:dyDescent="0.25">
      <c r="A39" s="52"/>
      <c r="B39" s="55"/>
      <c r="C39" s="56"/>
      <c r="D39" s="23" t="s">
        <v>11</v>
      </c>
      <c r="E39" s="23" t="s">
        <v>27</v>
      </c>
      <c r="F39" s="26" t="s">
        <v>13</v>
      </c>
      <c r="G39" s="28">
        <v>17.600000000000001</v>
      </c>
      <c r="H39" s="28">
        <v>17.600000000000001</v>
      </c>
      <c r="I39" s="28">
        <f>H39/G39*100</f>
        <v>100</v>
      </c>
      <c r="J39" s="40"/>
      <c r="K39" s="45"/>
      <c r="L39" s="48"/>
      <c r="M39" s="37"/>
      <c r="N39" s="43"/>
    </row>
    <row r="40" spans="1:15" ht="113.25" customHeight="1" x14ac:dyDescent="0.25">
      <c r="A40" s="52"/>
      <c r="B40" s="57"/>
      <c r="C40" s="58"/>
      <c r="D40" s="23" t="s">
        <v>11</v>
      </c>
      <c r="E40" s="23" t="s">
        <v>21</v>
      </c>
      <c r="F40" s="26" t="s">
        <v>13</v>
      </c>
      <c r="G40" s="35">
        <v>100</v>
      </c>
      <c r="H40" s="35">
        <v>100</v>
      </c>
      <c r="I40" s="35">
        <v>100</v>
      </c>
      <c r="J40" s="41"/>
      <c r="K40" s="45"/>
      <c r="L40" s="49"/>
      <c r="M40" s="38"/>
      <c r="N40" s="43"/>
    </row>
    <row r="41" spans="1:15" ht="45" customHeight="1" x14ac:dyDescent="0.25">
      <c r="A41" s="52"/>
      <c r="B41" s="59"/>
      <c r="C41" s="60"/>
      <c r="D41" s="23" t="s">
        <v>14</v>
      </c>
      <c r="E41" s="23" t="s">
        <v>33</v>
      </c>
      <c r="F41" s="23" t="s">
        <v>22</v>
      </c>
      <c r="G41" s="35">
        <v>34668</v>
      </c>
      <c r="H41" s="28">
        <v>17344</v>
      </c>
      <c r="I41" s="28">
        <f>H41/G41*100</f>
        <v>50.028845044421367</v>
      </c>
      <c r="J41" s="28">
        <f>I41</f>
        <v>50.028845044421367</v>
      </c>
      <c r="K41" s="46"/>
      <c r="L41" s="21"/>
      <c r="M41" s="21" t="s">
        <v>12</v>
      </c>
      <c r="N41" s="44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12"/>
      <c r="H43" s="13"/>
      <c r="I43" s="14"/>
    </row>
    <row r="44" spans="1:15" ht="20.25" customHeight="1" x14ac:dyDescent="0.25">
      <c r="A44" s="5" t="s">
        <v>30</v>
      </c>
      <c r="B44" s="11"/>
      <c r="C44" s="6"/>
      <c r="D44" s="7"/>
      <c r="E44" s="6"/>
      <c r="F44" s="6"/>
      <c r="G44" s="7"/>
      <c r="H44" s="8"/>
      <c r="I44" s="15" t="s">
        <v>23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6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25</v>
      </c>
      <c r="B46" s="11"/>
      <c r="C46" s="11"/>
      <c r="D46" s="11"/>
      <c r="E46" s="17"/>
      <c r="F46" s="11"/>
      <c r="G46" s="12"/>
      <c r="H46" s="18"/>
      <c r="I46" s="19"/>
      <c r="J46" s="20"/>
      <c r="K46" s="20"/>
      <c r="L46" s="20"/>
      <c r="M46" s="20"/>
    </row>
    <row r="47" spans="1:15" ht="15.75" x14ac:dyDescent="0.25">
      <c r="A47" s="5" t="s">
        <v>24</v>
      </c>
      <c r="B47" s="5"/>
      <c r="C47" s="11"/>
      <c r="D47" s="11"/>
      <c r="E47" s="11"/>
      <c r="F47" s="11"/>
      <c r="G47" s="12"/>
      <c r="H47" s="18"/>
      <c r="I47" s="5" t="s">
        <v>36</v>
      </c>
      <c r="J47" s="20"/>
      <c r="K47" s="20"/>
      <c r="L47" s="20"/>
      <c r="M47" s="20"/>
    </row>
    <row r="48" spans="1:15" ht="15.75" x14ac:dyDescent="0.25">
      <c r="A48" s="11"/>
      <c r="B48" s="11"/>
      <c r="C48" s="11"/>
      <c r="D48" s="11"/>
      <c r="E48" s="11"/>
      <c r="F48" s="11"/>
      <c r="G48" s="12"/>
      <c r="H48" s="18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18"/>
      <c r="H49" s="18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18"/>
      <c r="H50" s="18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18"/>
      <c r="H51" s="18"/>
      <c r="I51" s="20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18"/>
      <c r="H52" s="18"/>
      <c r="I52" s="20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18"/>
      <c r="H53" s="18"/>
      <c r="I53" s="20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18"/>
      <c r="H54" s="18"/>
      <c r="I54" s="20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18"/>
      <c r="H55" s="18"/>
      <c r="I55" s="20"/>
      <c r="J55" s="20"/>
      <c r="K55" s="20"/>
      <c r="L55" s="20"/>
      <c r="M55" s="20"/>
    </row>
    <row r="56" spans="1:13" x14ac:dyDescent="0.25">
      <c r="A56" s="20"/>
      <c r="B56" s="20"/>
      <c r="C56" s="20"/>
      <c r="D56" s="20"/>
      <c r="E56" s="20"/>
      <c r="F56" s="20"/>
      <c r="G56" s="18"/>
      <c r="H56" s="18"/>
      <c r="I56" s="20"/>
      <c r="J56" s="20"/>
      <c r="K56" s="20"/>
      <c r="L56" s="20"/>
      <c r="M56" s="20"/>
    </row>
    <row r="57" spans="1:13" x14ac:dyDescent="0.25">
      <c r="A57" s="20"/>
      <c r="B57" s="20"/>
      <c r="C57" s="20"/>
      <c r="D57" s="20"/>
      <c r="E57" s="20"/>
      <c r="F57" s="20"/>
      <c r="G57" s="18"/>
      <c r="H57" s="18"/>
      <c r="I57" s="20"/>
      <c r="J57" s="20"/>
      <c r="K57" s="20"/>
      <c r="L57" s="20"/>
      <c r="M57" s="20"/>
    </row>
    <row r="58" spans="1:1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mergeCells count="41"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2024-07-04T07:59:11Z</dcterms:modified>
</cp:coreProperties>
</file>