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41238FA5-0415-4952-8075-B19BEEEC530C}" xr6:coauthVersionLast="47" xr6:coauthVersionMax="47" xr10:uidLastSave="{00000000-0000-0000-0000-000000000000}"/>
  <bookViews>
    <workbookView xWindow="-90" yWindow="390" windowWidth="15120" windowHeight="14535" xr2:uid="{00000000-000D-0000-FFFF-FFFF00000000}"/>
  </bookViews>
  <sheets>
    <sheet name="4 квартал" sheetId="1" r:id="rId1"/>
  </sheets>
  <definedNames>
    <definedName name="_xlnm.Print_Area" localSheetId="0">'4 квартал'!$A$1:$N$32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12" i="1"/>
  <c r="I11" i="1"/>
  <c r="I10" i="1"/>
  <c r="I14" i="1"/>
  <c r="I9" i="1"/>
  <c r="I8" i="1"/>
  <c r="I13" i="1"/>
  <c r="I7" i="1"/>
  <c r="I26" i="1"/>
  <c r="J26" i="1" s="1"/>
  <c r="K23" i="1" s="1"/>
  <c r="I21" i="1"/>
  <c r="I22" i="1"/>
  <c r="I20" i="1"/>
  <c r="I19" i="1"/>
  <c r="J19" i="1" l="1"/>
  <c r="K7" i="1" s="1"/>
  <c r="N7" i="1" s="1"/>
</calcChain>
</file>

<file path=xl/sharedStrings.xml><?xml version="1.0" encoding="utf-8"?>
<sst xmlns="http://schemas.openxmlformats.org/spreadsheetml/2006/main" count="111" uniqueCount="39">
  <si>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</si>
  <si>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</si>
  <si>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</si>
  <si>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</si>
  <si>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</si>
  <si>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</si>
  <si>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</si>
  <si>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</si>
  <si>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</si>
  <si>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</si>
  <si>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</si>
  <si>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</si>
  <si>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</si>
  <si>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</si>
  <si>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Доля детей осваивающих дополнительные образовательные программы в образовательном учреждении</t>
  </si>
  <si>
    <t>Фортепиано</t>
  </si>
  <si>
    <t>Живопись</t>
  </si>
  <si>
    <t>Доля детей  ставших победителями и призерами всероссийских и международных конкурсов</t>
  </si>
  <si>
    <t>Доля родителей (законных представителей0 удовлетворенных условиями и качеством предоставляемой образовательной услуги</t>
  </si>
  <si>
    <t>Реализация дополнительных общеразвивающих программ</t>
  </si>
  <si>
    <t>МБУДО "Детская школа искусств п.Дубинино"</t>
  </si>
  <si>
    <t>человеко-час</t>
  </si>
  <si>
    <t>Администрации города Шарыпово</t>
  </si>
  <si>
    <t>Начальник отдела экономики и планирования</t>
  </si>
  <si>
    <t>Доля родителей (законных представителей )удовлетворенных условиями и качеством предоставляемой образовательной услуги</t>
  </si>
  <si>
    <t>Народные инструменты</t>
  </si>
  <si>
    <t xml:space="preserve">Сводная оценка выполнения муниципальными учреждениями муниципального задания по показателям (качества, объема) </t>
  </si>
  <si>
    <t xml:space="preserve">Доля детей  ставших победителями и призерами всероссийских ,международных, региональных,краевых, зональных мероприятий </t>
  </si>
  <si>
    <t>Реализация дополнительных предпрофессиональных программ в области искусства" услуга</t>
  </si>
  <si>
    <t>Хореографическое творчество</t>
  </si>
  <si>
    <t>Количество человеко-часов</t>
  </si>
  <si>
    <t>Директор МБУДО "ДШИ п.Дубинино"</t>
  </si>
  <si>
    <t>Сводная оценка выполнения муниципальными учреждениями муниципального задания по каждой муниципальной услуге (работе)</t>
  </si>
  <si>
    <t>Значение утвержденное в муниципальном задании на 2023 год</t>
  </si>
  <si>
    <t>Н.В. Карагачева</t>
  </si>
  <si>
    <t>Е.Н. Орлова</t>
  </si>
  <si>
    <t>Сводный отчет о фактическом исполнении муниципального задания муниципальным бюджетным учреждением дополнительного образования "Детская школа искусств п.Дубинино" за 3 квартал 2023 г.</t>
  </si>
  <si>
    <t xml:space="preserve">Фактическое значение за 3 квартал 2023г.  </t>
  </si>
  <si>
    <t xml:space="preserve">Оценка выполнения муниципального задания муниципальными учреждениями по каждому показателю за 3 квартал 2023г.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</si>
</sst>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_₽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wrapText="1"/>
    </xf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 applyAlignment="1">
      <alignment wrapText="1"/>
    </xf>
    <xf numFmtId="0" fontId="9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2" fontId="7" fillId="2" borderId="0" xfId="0" applyNumberFormat="1" applyFont="1" applyFill="1" applyBorder="1" applyAlignment="1">
      <alignment vertical="top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view="pageBreakPreview" topLeftCell="E15" zoomScaleNormal="120" zoomScaleSheetLayoutView="100" workbookViewId="0">
      <selection activeCell="K23" sqref="K23:K26"/>
    </sheetView>
  </sheetViews>
  <sheetFormatPr defaultColWidth="9.140625" defaultRowHeight="15" x14ac:dyDescent="0.25"/>
  <cols>
    <col min="1" max="1" width="12.85546875" style="1" customWidth="1"/>
    <col min="2" max="2" width="11.42578125" style="1" customWidth="1"/>
    <col min="3" max="3" width="2" style="1" hidden="1" customWidth="1"/>
    <col min="4" max="4" width="9.140625" style="1" hidden="1" customWidth="1"/>
    <col min="5" max="5" width="14.85546875" style="1" customWidth="1"/>
    <col min="6" max="6" width="9.140625" style="1"/>
    <col min="7" max="7" width="12.7109375" style="1" customWidth="1"/>
    <col min="8" max="8" width="15.42578125" style="1" customWidth="1"/>
    <col min="9" max="9" width="18.28515625" style="1" customWidth="1"/>
    <col min="10" max="11" width="17.5703125" style="1" customWidth="1"/>
    <col min="12" max="16384" width="9.140625" style="1"/>
  </cols>
  <sheetData>
    <row r="1" spans="1:14" ht="26.25" customHeight="1" x14ac:dyDescent="0.25">
      <c r="E1" s="34" t="s">
        <v>36</v>
      </c>
      <c r="F1" s="34"/>
      <c r="G1" s="34"/>
      <c r="H1" s="34"/>
      <c r="I1" s="34"/>
      <c r="J1" s="34"/>
      <c r="K1" s="23"/>
    </row>
    <row r="2" spans="1:14" ht="26.25" customHeight="1" x14ac:dyDescent="0.25">
      <c r="E2" s="34"/>
      <c r="F2" s="34"/>
      <c r="G2" s="34"/>
      <c r="H2" s="34"/>
      <c r="I2" s="34"/>
      <c r="J2" s="34"/>
      <c r="K2" s="23"/>
    </row>
    <row r="3" spans="1:14" ht="26.25" customHeight="1" x14ac:dyDescent="0.25">
      <c r="E3" s="34"/>
      <c r="F3" s="34"/>
      <c r="G3" s="34"/>
      <c r="H3" s="34"/>
      <c r="I3" s="34"/>
      <c r="J3" s="34"/>
      <c r="K3" s="23"/>
    </row>
    <row r="5" spans="1:14" ht="116.25" customHeight="1" x14ac:dyDescent="0.25">
      <c r="A5" s="9" t="s">
        <v>0</v>
      </c>
      <c r="B5" s="9" t="s">
        <v>1</v>
      </c>
      <c r="C5" s="9" t="s">
        <v>2</v>
      </c>
      <c r="D5" s="9" t="s">
        <v>3</v>
      </c>
      <c r="E5" s="10" t="s">
        <v>4</v>
      </c>
      <c r="F5" s="9" t="s">
        <v>5</v>
      </c>
      <c r="G5" s="9" t="s">
        <v>33</v>
      </c>
      <c r="H5" s="11" t="s">
        <v>37</v>
      </c>
      <c r="I5" s="9" t="s">
        <v>38</v>
      </c>
      <c r="J5" s="9" t="s">
        <v>26</v>
      </c>
      <c r="K5" s="9" t="s">
        <v>32</v>
      </c>
      <c r="L5" s="9" t="s">
        <v>6</v>
      </c>
      <c r="M5" s="9" t="s">
        <v>7</v>
      </c>
      <c r="N5" s="9" t="s">
        <v>8</v>
      </c>
    </row>
    <row r="6" spans="1:14" ht="115.5" customHeight="1" x14ac:dyDescent="0.25">
      <c r="A6" s="31" t="s">
        <v>20</v>
      </c>
      <c r="B6" s="12" t="s">
        <v>28</v>
      </c>
      <c r="C6" s="13" t="s">
        <v>9</v>
      </c>
      <c r="D6" s="12"/>
      <c r="E6" s="14"/>
      <c r="F6" s="15"/>
      <c r="G6" s="15"/>
      <c r="H6" s="15"/>
      <c r="I6" s="15"/>
      <c r="J6" s="15"/>
      <c r="K6" s="15"/>
      <c r="L6" s="15"/>
      <c r="M6" s="15"/>
      <c r="N6" s="16"/>
    </row>
    <row r="7" spans="1:14" ht="93.75" customHeight="1" x14ac:dyDescent="0.25">
      <c r="A7" s="32"/>
      <c r="B7" s="12" t="s">
        <v>29</v>
      </c>
      <c r="C7" s="17"/>
      <c r="D7" s="12" t="s">
        <v>10</v>
      </c>
      <c r="E7" s="12" t="s">
        <v>14</v>
      </c>
      <c r="F7" s="25" t="s">
        <v>12</v>
      </c>
      <c r="G7" s="25">
        <v>15.79</v>
      </c>
      <c r="H7" s="25">
        <v>15.79</v>
      </c>
      <c r="I7" s="26">
        <f t="shared" ref="I7:I11" si="0">H7/G7*100</f>
        <v>100</v>
      </c>
      <c r="J7" s="40">
        <v>100</v>
      </c>
      <c r="K7" s="52">
        <f>(J7+J11+J15+J19)/4</f>
        <v>93.75</v>
      </c>
      <c r="L7" s="43"/>
      <c r="M7" s="18" t="s">
        <v>11</v>
      </c>
      <c r="N7" s="35">
        <f>(K7+K23)/2</f>
        <v>90.625</v>
      </c>
    </row>
    <row r="8" spans="1:14" ht="89.45" customHeight="1" x14ac:dyDescent="0.25">
      <c r="A8" s="32"/>
      <c r="B8" s="13" t="s">
        <v>16</v>
      </c>
      <c r="C8" s="17"/>
      <c r="D8" s="12" t="s">
        <v>10</v>
      </c>
      <c r="E8" s="12" t="s">
        <v>14</v>
      </c>
      <c r="F8" s="25" t="s">
        <v>12</v>
      </c>
      <c r="G8" s="25">
        <v>39.47</v>
      </c>
      <c r="H8" s="25">
        <v>39.47</v>
      </c>
      <c r="I8" s="26">
        <f t="shared" si="0"/>
        <v>100</v>
      </c>
      <c r="J8" s="41"/>
      <c r="K8" s="53"/>
      <c r="L8" s="44"/>
      <c r="M8" s="18" t="s">
        <v>11</v>
      </c>
      <c r="N8" s="36"/>
    </row>
    <row r="9" spans="1:14" ht="93.6" customHeight="1" x14ac:dyDescent="0.25">
      <c r="A9" s="32"/>
      <c r="B9" s="13" t="s">
        <v>15</v>
      </c>
      <c r="C9" s="17"/>
      <c r="D9" s="12" t="s">
        <v>10</v>
      </c>
      <c r="E9" s="12" t="s">
        <v>14</v>
      </c>
      <c r="F9" s="25" t="s">
        <v>12</v>
      </c>
      <c r="G9" s="25">
        <v>6.32</v>
      </c>
      <c r="H9" s="25">
        <v>6.32</v>
      </c>
      <c r="I9" s="26">
        <f t="shared" si="0"/>
        <v>100</v>
      </c>
      <c r="J9" s="41"/>
      <c r="K9" s="53"/>
      <c r="L9" s="44"/>
      <c r="M9" s="18" t="s">
        <v>11</v>
      </c>
      <c r="N9" s="36"/>
    </row>
    <row r="10" spans="1:14" ht="90" customHeight="1" x14ac:dyDescent="0.25">
      <c r="A10" s="32"/>
      <c r="B10" s="12" t="s">
        <v>25</v>
      </c>
      <c r="C10" s="17"/>
      <c r="D10" s="12"/>
      <c r="E10" s="12" t="s">
        <v>14</v>
      </c>
      <c r="F10" s="25" t="s">
        <v>12</v>
      </c>
      <c r="G10" s="25">
        <v>4.21</v>
      </c>
      <c r="H10" s="25">
        <v>4.21</v>
      </c>
      <c r="I10" s="26">
        <f t="shared" si="0"/>
        <v>100</v>
      </c>
      <c r="J10" s="42"/>
      <c r="K10" s="53"/>
      <c r="L10" s="45"/>
      <c r="M10" s="18" t="s">
        <v>11</v>
      </c>
      <c r="N10" s="36"/>
    </row>
    <row r="11" spans="1:14" ht="117.6" customHeight="1" x14ac:dyDescent="0.25">
      <c r="A11" s="32"/>
      <c r="B11" s="12" t="s">
        <v>25</v>
      </c>
      <c r="C11" s="17"/>
      <c r="D11" s="12"/>
      <c r="E11" s="12" t="s">
        <v>27</v>
      </c>
      <c r="F11" s="25" t="s">
        <v>12</v>
      </c>
      <c r="G11" s="25">
        <v>33</v>
      </c>
      <c r="H11" s="25">
        <v>33</v>
      </c>
      <c r="I11" s="26">
        <f t="shared" si="0"/>
        <v>100</v>
      </c>
      <c r="J11" s="40">
        <v>100</v>
      </c>
      <c r="K11" s="53"/>
      <c r="L11" s="46"/>
      <c r="M11" s="18" t="s">
        <v>11</v>
      </c>
      <c r="N11" s="36"/>
    </row>
    <row r="12" spans="1:14" ht="114" customHeight="1" x14ac:dyDescent="0.25">
      <c r="A12" s="32"/>
      <c r="B12" s="12" t="s">
        <v>29</v>
      </c>
      <c r="C12" s="17"/>
      <c r="D12" s="12" t="s">
        <v>10</v>
      </c>
      <c r="E12" s="12" t="s">
        <v>27</v>
      </c>
      <c r="F12" s="25" t="s">
        <v>12</v>
      </c>
      <c r="G12" s="25">
        <v>26</v>
      </c>
      <c r="H12" s="25">
        <v>26</v>
      </c>
      <c r="I12" s="26">
        <f>H12/G12*100</f>
        <v>100</v>
      </c>
      <c r="J12" s="41"/>
      <c r="K12" s="53"/>
      <c r="L12" s="47"/>
      <c r="M12" s="18" t="s">
        <v>11</v>
      </c>
      <c r="N12" s="36"/>
    </row>
    <row r="13" spans="1:14" ht="114" customHeight="1" x14ac:dyDescent="0.25">
      <c r="A13" s="32"/>
      <c r="B13" s="13" t="s">
        <v>16</v>
      </c>
      <c r="C13" s="17"/>
      <c r="D13" s="12" t="s">
        <v>10</v>
      </c>
      <c r="E13" s="12" t="s">
        <v>27</v>
      </c>
      <c r="F13" s="25" t="s">
        <v>12</v>
      </c>
      <c r="G13" s="25">
        <v>38</v>
      </c>
      <c r="H13" s="25">
        <v>38</v>
      </c>
      <c r="I13" s="26">
        <f>H13/G13*100</f>
        <v>100</v>
      </c>
      <c r="J13" s="41"/>
      <c r="K13" s="53"/>
      <c r="L13" s="47"/>
      <c r="M13" s="18" t="s">
        <v>11</v>
      </c>
      <c r="N13" s="36"/>
    </row>
    <row r="14" spans="1:14" ht="117" customHeight="1" x14ac:dyDescent="0.25">
      <c r="A14" s="32"/>
      <c r="B14" s="13" t="s">
        <v>15</v>
      </c>
      <c r="C14" s="17"/>
      <c r="D14" s="12" t="s">
        <v>10</v>
      </c>
      <c r="E14" s="12" t="s">
        <v>27</v>
      </c>
      <c r="F14" s="25" t="s">
        <v>12</v>
      </c>
      <c r="G14" s="25">
        <v>20</v>
      </c>
      <c r="H14" s="25">
        <v>20</v>
      </c>
      <c r="I14" s="26">
        <f>H14/G14*100</f>
        <v>100</v>
      </c>
      <c r="J14" s="42"/>
      <c r="K14" s="53"/>
      <c r="L14" s="48"/>
      <c r="M14" s="18" t="s">
        <v>11</v>
      </c>
      <c r="N14" s="36"/>
    </row>
    <row r="15" spans="1:14" ht="117.75" customHeight="1" x14ac:dyDescent="0.25">
      <c r="A15" s="32"/>
      <c r="B15" s="12" t="s">
        <v>29</v>
      </c>
      <c r="C15" s="17"/>
      <c r="D15" s="12" t="s">
        <v>10</v>
      </c>
      <c r="E15" s="28" t="s">
        <v>24</v>
      </c>
      <c r="F15" s="25" t="s">
        <v>12</v>
      </c>
      <c r="G15" s="25">
        <v>100</v>
      </c>
      <c r="H15" s="25">
        <v>100</v>
      </c>
      <c r="I15" s="26">
        <v>100</v>
      </c>
      <c r="J15" s="40">
        <v>100</v>
      </c>
      <c r="K15" s="53"/>
      <c r="L15" s="17"/>
      <c r="M15" s="18" t="s">
        <v>11</v>
      </c>
      <c r="N15" s="36"/>
    </row>
    <row r="16" spans="1:14" ht="112.9" customHeight="1" x14ac:dyDescent="0.25">
      <c r="A16" s="32"/>
      <c r="B16" s="13" t="s">
        <v>16</v>
      </c>
      <c r="C16" s="17"/>
      <c r="D16" s="12"/>
      <c r="E16" s="12" t="s">
        <v>24</v>
      </c>
      <c r="F16" s="25" t="s">
        <v>12</v>
      </c>
      <c r="G16" s="25">
        <v>100</v>
      </c>
      <c r="H16" s="25">
        <v>100</v>
      </c>
      <c r="I16" s="26">
        <v>100</v>
      </c>
      <c r="J16" s="54"/>
      <c r="K16" s="53"/>
      <c r="L16" s="24"/>
      <c r="M16" s="18"/>
      <c r="N16" s="36"/>
    </row>
    <row r="17" spans="1:14" ht="114.75" customHeight="1" x14ac:dyDescent="0.25">
      <c r="A17" s="32"/>
      <c r="B17" s="13" t="s">
        <v>15</v>
      </c>
      <c r="C17" s="17"/>
      <c r="D17" s="12"/>
      <c r="E17" s="12" t="s">
        <v>24</v>
      </c>
      <c r="F17" s="25" t="s">
        <v>12</v>
      </c>
      <c r="G17" s="25">
        <v>100</v>
      </c>
      <c r="H17" s="25">
        <v>100</v>
      </c>
      <c r="I17" s="26">
        <v>100</v>
      </c>
      <c r="J17" s="54"/>
      <c r="K17" s="53"/>
      <c r="L17" s="24"/>
      <c r="M17" s="18"/>
      <c r="N17" s="36"/>
    </row>
    <row r="18" spans="1:14" ht="119.25" customHeight="1" x14ac:dyDescent="0.25">
      <c r="A18" s="32"/>
      <c r="B18" s="12" t="s">
        <v>25</v>
      </c>
      <c r="C18" s="17"/>
      <c r="D18" s="12"/>
      <c r="E18" s="12" t="s">
        <v>24</v>
      </c>
      <c r="F18" s="25" t="s">
        <v>12</v>
      </c>
      <c r="G18" s="25">
        <v>100</v>
      </c>
      <c r="H18" s="25">
        <v>100</v>
      </c>
      <c r="I18" s="26">
        <v>100</v>
      </c>
      <c r="J18" s="55"/>
      <c r="K18" s="53"/>
      <c r="L18" s="24"/>
      <c r="M18" s="18"/>
      <c r="N18" s="36"/>
    </row>
    <row r="19" spans="1:14" ht="39" x14ac:dyDescent="0.25">
      <c r="A19" s="32"/>
      <c r="B19" s="12" t="s">
        <v>29</v>
      </c>
      <c r="C19" s="17"/>
      <c r="D19" s="12" t="s">
        <v>13</v>
      </c>
      <c r="E19" s="12" t="s">
        <v>30</v>
      </c>
      <c r="F19" s="11" t="s">
        <v>21</v>
      </c>
      <c r="G19" s="25">
        <v>14900</v>
      </c>
      <c r="H19" s="25">
        <v>11175</v>
      </c>
      <c r="I19" s="27">
        <f t="shared" ref="I19:I22" si="1">H19/G19*100</f>
        <v>75</v>
      </c>
      <c r="J19" s="38">
        <f>(I19+I20+I21+I22)/4</f>
        <v>75</v>
      </c>
      <c r="K19" s="53"/>
      <c r="L19" s="44"/>
      <c r="M19" s="18" t="s">
        <v>11</v>
      </c>
      <c r="N19" s="36"/>
    </row>
    <row r="20" spans="1:14" ht="36.75" x14ac:dyDescent="0.25">
      <c r="A20" s="32"/>
      <c r="B20" s="13" t="s">
        <v>16</v>
      </c>
      <c r="C20" s="17"/>
      <c r="D20" s="12" t="s">
        <v>13</v>
      </c>
      <c r="E20" s="12" t="s">
        <v>30</v>
      </c>
      <c r="F20" s="11" t="s">
        <v>21</v>
      </c>
      <c r="G20" s="25">
        <v>24624</v>
      </c>
      <c r="H20" s="25">
        <v>18468</v>
      </c>
      <c r="I20" s="27">
        <f t="shared" si="1"/>
        <v>75</v>
      </c>
      <c r="J20" s="38"/>
      <c r="K20" s="53"/>
      <c r="L20" s="44"/>
      <c r="M20" s="18" t="s">
        <v>11</v>
      </c>
      <c r="N20" s="36"/>
    </row>
    <row r="21" spans="1:14" ht="39" x14ac:dyDescent="0.25">
      <c r="A21" s="32"/>
      <c r="B21" s="12" t="s">
        <v>25</v>
      </c>
      <c r="C21" s="17"/>
      <c r="D21" s="12"/>
      <c r="E21" s="12" t="s">
        <v>30</v>
      </c>
      <c r="F21" s="11" t="s">
        <v>21</v>
      </c>
      <c r="G21" s="25">
        <v>1814</v>
      </c>
      <c r="H21" s="25">
        <v>1360.5</v>
      </c>
      <c r="I21" s="27">
        <f t="shared" si="1"/>
        <v>75</v>
      </c>
      <c r="J21" s="38"/>
      <c r="K21" s="21"/>
      <c r="L21" s="44"/>
      <c r="M21" s="18"/>
      <c r="N21" s="36"/>
    </row>
    <row r="22" spans="1:14" ht="36.75" x14ac:dyDescent="0.25">
      <c r="A22" s="32"/>
      <c r="B22" s="13" t="s">
        <v>15</v>
      </c>
      <c r="C22" s="17"/>
      <c r="D22" s="12" t="s">
        <v>13</v>
      </c>
      <c r="E22" s="12" t="s">
        <v>30</v>
      </c>
      <c r="F22" s="11" t="s">
        <v>21</v>
      </c>
      <c r="G22" s="25">
        <v>2980</v>
      </c>
      <c r="H22" s="25">
        <v>2235</v>
      </c>
      <c r="I22" s="27">
        <f t="shared" si="1"/>
        <v>75</v>
      </c>
      <c r="J22" s="39"/>
      <c r="K22" s="22"/>
      <c r="L22" s="45"/>
      <c r="M22" s="18" t="s">
        <v>11</v>
      </c>
      <c r="N22" s="36"/>
    </row>
    <row r="23" spans="1:14" ht="93.6" customHeight="1" x14ac:dyDescent="0.25">
      <c r="A23" s="32"/>
      <c r="B23" s="31" t="s">
        <v>19</v>
      </c>
      <c r="C23" s="17" t="s">
        <v>9</v>
      </c>
      <c r="D23" s="12" t="s">
        <v>10</v>
      </c>
      <c r="E23" s="12" t="s">
        <v>14</v>
      </c>
      <c r="F23" s="25" t="s">
        <v>12</v>
      </c>
      <c r="G23" s="25">
        <v>34.74</v>
      </c>
      <c r="H23" s="25">
        <v>34.74</v>
      </c>
      <c r="I23" s="26">
        <f>H23/G23*100</f>
        <v>100</v>
      </c>
      <c r="J23" s="40">
        <v>100</v>
      </c>
      <c r="K23" s="49">
        <f>(J23+J26)/2</f>
        <v>87.5</v>
      </c>
      <c r="L23" s="17"/>
      <c r="M23" s="18" t="s">
        <v>11</v>
      </c>
      <c r="N23" s="36"/>
    </row>
    <row r="24" spans="1:14" ht="92.45" customHeight="1" x14ac:dyDescent="0.25">
      <c r="A24" s="32"/>
      <c r="B24" s="32"/>
      <c r="C24" s="17"/>
      <c r="D24" s="12" t="s">
        <v>10</v>
      </c>
      <c r="E24" s="12" t="s">
        <v>17</v>
      </c>
      <c r="F24" s="25" t="s">
        <v>12</v>
      </c>
      <c r="G24" s="25">
        <v>30</v>
      </c>
      <c r="H24" s="25">
        <v>30</v>
      </c>
      <c r="I24" s="26">
        <f>H24/G24*100</f>
        <v>100</v>
      </c>
      <c r="J24" s="41"/>
      <c r="K24" s="50"/>
      <c r="L24" s="17"/>
      <c r="M24" s="18" t="s">
        <v>11</v>
      </c>
      <c r="N24" s="36"/>
    </row>
    <row r="25" spans="1:14" ht="117" customHeight="1" x14ac:dyDescent="0.25">
      <c r="A25" s="32"/>
      <c r="B25" s="32"/>
      <c r="C25" s="17"/>
      <c r="D25" s="12" t="s">
        <v>10</v>
      </c>
      <c r="E25" s="12" t="s">
        <v>18</v>
      </c>
      <c r="F25" s="25" t="s">
        <v>12</v>
      </c>
      <c r="G25" s="25">
        <v>100</v>
      </c>
      <c r="H25" s="25">
        <v>100</v>
      </c>
      <c r="I25" s="26">
        <v>100</v>
      </c>
      <c r="J25" s="42"/>
      <c r="K25" s="50"/>
      <c r="L25" s="17"/>
      <c r="M25" s="18" t="s">
        <v>11</v>
      </c>
      <c r="N25" s="36"/>
    </row>
    <row r="26" spans="1:14" ht="41.25" customHeight="1" x14ac:dyDescent="0.25">
      <c r="A26" s="32"/>
      <c r="B26" s="33"/>
      <c r="C26" s="17"/>
      <c r="D26" s="12" t="s">
        <v>13</v>
      </c>
      <c r="E26" s="12" t="s">
        <v>30</v>
      </c>
      <c r="F26" s="11" t="s">
        <v>21</v>
      </c>
      <c r="G26" s="25">
        <v>12630</v>
      </c>
      <c r="H26" s="25">
        <v>9472.5</v>
      </c>
      <c r="I26" s="27">
        <f>H26/G26*100</f>
        <v>75</v>
      </c>
      <c r="J26" s="27">
        <f>I26</f>
        <v>75</v>
      </c>
      <c r="K26" s="51"/>
      <c r="L26" s="17"/>
      <c r="M26" s="18" t="s">
        <v>11</v>
      </c>
      <c r="N26" s="37"/>
    </row>
    <row r="27" spans="1:14" ht="15.75" customHeight="1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19"/>
      <c r="N27" s="20"/>
    </row>
    <row r="28" spans="1:14" ht="15.75" x14ac:dyDescent="0.25">
      <c r="A28" s="7"/>
      <c r="B28" s="5"/>
      <c r="C28" s="7"/>
      <c r="D28" s="5"/>
      <c r="E28" s="5"/>
      <c r="F28" s="8"/>
      <c r="G28" s="8"/>
      <c r="H28" s="8"/>
      <c r="I28" s="8"/>
      <c r="J28" s="8"/>
      <c r="K28" s="8"/>
      <c r="L28" s="7"/>
      <c r="M28" s="2"/>
      <c r="N28" s="3"/>
    </row>
    <row r="29" spans="1:14" ht="15.75" x14ac:dyDescent="0.25">
      <c r="A29" s="4" t="s">
        <v>31</v>
      </c>
      <c r="B29" s="4"/>
      <c r="C29" s="4"/>
      <c r="D29" s="4"/>
      <c r="E29" s="4"/>
      <c r="F29" s="4"/>
      <c r="G29" s="4"/>
      <c r="H29" s="4"/>
      <c r="I29" s="6" t="s">
        <v>34</v>
      </c>
      <c r="J29" s="6"/>
      <c r="K29" s="6"/>
      <c r="L29" s="4"/>
    </row>
    <row r="30" spans="1:14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ht="15.75" x14ac:dyDescent="0.25">
      <c r="A31" s="4" t="s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ht="15.75" x14ac:dyDescent="0.25">
      <c r="A32" s="4" t="s">
        <v>22</v>
      </c>
      <c r="B32" s="4"/>
      <c r="C32" s="4"/>
      <c r="D32" s="4"/>
      <c r="E32" s="4"/>
      <c r="F32" s="4"/>
      <c r="G32" s="4"/>
      <c r="H32" s="4"/>
      <c r="I32" s="6" t="s">
        <v>35</v>
      </c>
      <c r="J32" s="4"/>
      <c r="K32" s="4"/>
      <c r="L32" s="4"/>
    </row>
  </sheetData>
  <mergeCells count="15">
    <mergeCell ref="A27:L27"/>
    <mergeCell ref="A6:A26"/>
    <mergeCell ref="B23:B26"/>
    <mergeCell ref="E1:J3"/>
    <mergeCell ref="N7:N26"/>
    <mergeCell ref="J19:J22"/>
    <mergeCell ref="J23:J25"/>
    <mergeCell ref="J7:J10"/>
    <mergeCell ref="J11:J14"/>
    <mergeCell ref="L7:L10"/>
    <mergeCell ref="L11:L14"/>
    <mergeCell ref="L19:L22"/>
    <mergeCell ref="K23:K26"/>
    <mergeCell ref="K7:K20"/>
    <mergeCell ref="J15:J18"/>
  </mergeCells>
  <pageMargins left="0.39370078740157483" right="0.70866141732283472" top="0" bottom="0.39370078740157483" header="0.31496062992125984" footer="0"/>
  <pageSetup paperSize="9" scale="58" fitToHeight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2023-10-05T03:44:01Z</dcterms:modified>
</cp:coreProperties>
</file>